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64.xml" ContentType="application/vnd.openxmlformats-officedocument.spreadsheetml.revisionLog+xml"/>
  <Override PartName="/xl/revisions/revisionLog3.xml" ContentType="application/vnd.openxmlformats-officedocument.spreadsheetml.revisionLog+xml"/>
  <Override PartName="/xl/revisions/revisionLog67.xml" ContentType="application/vnd.openxmlformats-officedocument.spreadsheetml.revisionLog+xml"/>
  <Override PartName="/xl/revisions/revisionLog11.xml" ContentType="application/vnd.openxmlformats-officedocument.spreadsheetml.revisionLog+xml"/>
  <Override PartName="/xl/revisions/revisionLog6.xml" ContentType="application/vnd.openxmlformats-officedocument.spreadsheetml.revisionLog+xml"/>
  <Override PartName="/xl/revisions/revisionLog85.xml" ContentType="application/vnd.openxmlformats-officedocument.spreadsheetml.revisionLog+xml"/>
  <Override PartName="/xl/revisions/revisionLog80.xml" ContentType="application/vnd.openxmlformats-officedocument.spreadsheetml.revisionLog+xml"/>
  <Override PartName="/xl/revisions/revisionLog77.xml" ContentType="application/vnd.openxmlformats-officedocument.spreadsheetml.revisionLog+xml"/>
  <Override PartName="/xl/revisions/revisionLog72.xml" ContentType="application/vnd.openxmlformats-officedocument.spreadsheetml.revisionLog+xml"/>
  <Override PartName="/xl/revisions/revisionLog19.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15.xml" ContentType="application/vnd.openxmlformats-officedocument.spreadsheetml.revisionLog+xml"/>
  <Override PartName="/xl/revisions/revisionLog63.xml" ContentType="application/vnd.openxmlformats-officedocument.spreadsheetml.revisionLog+xml"/>
  <Override PartName="/xl/revisions/revisionLog10.xml" ContentType="application/vnd.openxmlformats-officedocument.spreadsheetml.revisionLog+xml"/>
  <Override PartName="/xl/revisions/revisionLog76.xml" ContentType="application/vnd.openxmlformats-officedocument.spreadsheetml.revisionLog+xml"/>
  <Override PartName="/xl/revisions/revisionLog2.xml" ContentType="application/vnd.openxmlformats-officedocument.spreadsheetml.revisionLog+xml"/>
  <Override PartName="/xl/revisions/revisionLog23.xml" ContentType="application/vnd.openxmlformats-officedocument.spreadsheetml.revisionLog+xml"/>
  <Override PartName="/xl/revisions/revisionLog27.xml" ContentType="application/vnd.openxmlformats-officedocument.spreadsheetml.revisionLog+xml"/>
  <Override PartName="/xl/revisions/revisionLog71.xml" ContentType="application/vnd.openxmlformats-officedocument.spreadsheetml.revisionLog+xml"/>
  <Override PartName="/xl/revisions/revisionLog66.xml" ContentType="application/vnd.openxmlformats-officedocument.spreadsheetml.revisionLog+xml"/>
  <Override PartName="/xl/revisions/revisionLog84.xml" ContentType="application/vnd.openxmlformats-officedocument.spreadsheetml.revisionLog+xml"/>
  <Override PartName="/xl/revisions/revisionLog79.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1.xml" ContentType="application/vnd.openxmlformats-officedocument.spreadsheetml.revisionLog+xml"/>
  <Override PartName="/xl/revisions/revisionLog14.xml" ContentType="application/vnd.openxmlformats-officedocument.spreadsheetml.revisionLog+xml"/>
  <Override PartName="/xl/revisions/revisionLog65.xml" ContentType="application/vnd.openxmlformats-officedocument.spreadsheetml.revisionLog+xml"/>
  <Override PartName="/xl/revisions/revisionLog88.xml" ContentType="application/vnd.openxmlformats-officedocument.spreadsheetml.revisionLog+xml"/>
  <Override PartName="/xl/revisions/revisionLog83.xml" ContentType="application/vnd.openxmlformats-officedocument.spreadsheetml.revisionLog+xml"/>
  <Override PartName="/xl/revisions/revisionLog75.xml" ContentType="application/vnd.openxmlformats-officedocument.spreadsheetml.revisionLog+xml"/>
  <Override PartName="/xl/revisions/revisionLog70.xml" ContentType="application/vnd.openxmlformats-officedocument.spreadsheetml.revisionLog+xml"/>
  <Override PartName="/xl/revisions/revisionLog1.xml" ContentType="application/vnd.openxmlformats-officedocument.spreadsheetml.revisionLog+xml"/>
  <Override PartName="/xl/revisions/revisionLog9.xml" ContentType="application/vnd.openxmlformats-officedocument.spreadsheetml.revisionLog+xml"/>
  <Override PartName="/xl/revisions/revisionLog22.xml" ContentType="application/vnd.openxmlformats-officedocument.spreadsheetml.revisionLog+xml"/>
  <Override PartName="/xl/revisions/revisionLog69.xml" ContentType="application/vnd.openxmlformats-officedocument.spreadsheetml.revisionLog+xml"/>
  <Override PartName="/xl/revisions/revisionLog13.xml" ContentType="application/vnd.openxmlformats-officedocument.spreadsheetml.revisionLog+xml"/>
  <Override PartName="/xl/revisions/revisionLog5.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0.xml" ContentType="application/vnd.openxmlformats-officedocument.spreadsheetml.revisionLog+xml"/>
  <Override PartName="/xl/revisions/revisionLog16.xml" ContentType="application/vnd.openxmlformats-officedocument.spreadsheetml.revisionLog+xml"/>
  <Override PartName="/xl/revisions/revisionLog8.xml" ContentType="application/vnd.openxmlformats-officedocument.spreadsheetml.revisionLog+xml"/>
  <Override PartName="/xl/revisions/revisionLog90.xml" ContentType="application/vnd.openxmlformats-officedocument.spreadsheetml.revisionLog+xml"/>
  <Override PartName="/xl/revisions/revisionLog87.xml" ContentType="application/vnd.openxmlformats-officedocument.spreadsheetml.revisionLog+xml"/>
  <Override PartName="/xl/revisions/revisionLog82.xml" ContentType="application/vnd.openxmlformats-officedocument.spreadsheetml.revisionLog+xml"/>
  <Override PartName="/xl/revisions/revisionLog74.xml" ContentType="application/vnd.openxmlformats-officedocument.spreadsheetml.revisionLog+xml"/>
  <Override PartName="/xl/revisions/revisionLog21.xml" ContentType="application/vnd.openxmlformats-officedocument.spreadsheetml.revisionLog+xml"/>
  <Override PartName="/xl/revisions/revisionLog29.xml" ContentType="application/vnd.openxmlformats-officedocument.spreadsheetml.revisionLog+xml"/>
  <Override PartName="/xl/revisions/revisionLog68.xml" ContentType="application/vnd.openxmlformats-officedocument.spreadsheetml.revisionLog+xml"/>
  <Override PartName="/xl/revisions/revisionLog4.xml" ContentType="application/vnd.openxmlformats-officedocument.spreadsheetml.revisionLog+xml"/>
  <Override PartName="/xl/revisions/revisionLog86.xml" ContentType="application/vnd.openxmlformats-officedocument.spreadsheetml.revisionLog+xml"/>
  <Override PartName="/xl/revisions/revisionLog78.xml" ContentType="application/vnd.openxmlformats-officedocument.spreadsheetml.revisionLog+xml"/>
  <Override PartName="/xl/revisions/revisionLog73.xml" ContentType="application/vnd.openxmlformats-officedocument.spreadsheetml.revisionLog+xml"/>
  <Override PartName="/xl/revisions/revisionLog12.xml" ContentType="application/vnd.openxmlformats-officedocument.spreadsheetml.revisionLog+xml"/>
  <Override PartName="/xl/revisions/revisionLog7.xml" ContentType="application/vnd.openxmlformats-officedocument.spreadsheetml.revisionLog+xml"/>
  <Override PartName="/xl/revisions/revisionLog89.xml" ContentType="application/vnd.openxmlformats-officedocument.spreadsheetml.revisionLog+xml"/>
  <Override PartName="/xl/revisions/revisionLog81.xml" ContentType="application/vnd.openxmlformats-officedocument.spreadsheetml.revisionLog+xml"/>
  <Override PartName="/xl/revisions/revisionLog20.xml" ContentType="application/vnd.openxmlformats-officedocument.spreadsheetml.revisionLog+xml"/>
  <Override PartName="/xl/revisions/revisionLog28.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showInkAnnotation="0" defaultThemeVersion="124226"/>
  <mc:AlternateContent xmlns:mc="http://schemas.openxmlformats.org/markup-compatibility/2006">
    <mc:Choice Requires="x15">
      <x15ac:absPath xmlns:x15ac="http://schemas.microsoft.com/office/spreadsheetml/2010/11/ac" url="C:\Users\doruam\Desktop\Corrigendum nr.1_8_1_A_Ambulatorii\Corrigendum nr.1_8_1_A_AMBULATORII_MAI_2018\"/>
    </mc:Choice>
  </mc:AlternateContent>
  <xr:revisionPtr revIDLastSave="0" documentId="10_ncr:8100080_{689595B2-DDD3-44AA-BE64-1BFD91CB8692}" xr6:coauthVersionLast="32" xr6:coauthVersionMax="32" xr10:uidLastSave="{00000000-0000-0000-0000-000000000000}"/>
  <bookViews>
    <workbookView xWindow="120" yWindow="810" windowWidth="20730" windowHeight="11100" xr2:uid="{00000000-000D-0000-FFFF-FFFF00000000}"/>
  </bookViews>
  <sheets>
    <sheet name="83 copii" sheetId="1" r:id="rId1"/>
  </sheets>
  <definedNames>
    <definedName name="_xlnm._FilterDatabase" localSheetId="0" hidden="1">'83 copii'!$A$1:$A$82</definedName>
    <definedName name="_xlnm.Print_Area" localSheetId="0">'83 copii'!$A$1:$E$80</definedName>
    <definedName name="Z_3ABBC4AC_B812_40A9_B2C0_1D0B0A0F515B_.wvu.Cols" localSheetId="0" hidden="1">'83 copii'!$F:$G</definedName>
    <definedName name="Z_3ABBC4AC_B812_40A9_B2C0_1D0B0A0F515B_.wvu.FilterData" localSheetId="0" hidden="1">'83 copii'!$A$1:$A$82</definedName>
    <definedName name="Z_3ABBC4AC_B812_40A9_B2C0_1D0B0A0F515B_.wvu.PrintArea" localSheetId="0" hidden="1">'83 copii'!$A$1:$E$80</definedName>
    <definedName name="Z_E63AAAA1_9E8B_4E59_9AF7_9F9E694B07B2_.wvu.Cols" localSheetId="0" hidden="1">'83 copii'!$F:$G</definedName>
    <definedName name="Z_E63AAAA1_9E8B_4E59_9AF7_9F9E694B07B2_.wvu.FilterData" localSheetId="0" hidden="1">'83 copii'!$A$1:$A$82</definedName>
    <definedName name="Z_E63AAAA1_9E8B_4E59_9AF7_9F9E694B07B2_.wvu.PrintArea" localSheetId="0" hidden="1">'83 copii'!$A$1:$E$80</definedName>
  </definedNames>
  <calcPr calcId="162913"/>
  <customWorkbookViews>
    <customWorkbookView name="Ana Maria Doru - Personal View" guid="{3ABBC4AC-B812-40A9-B2C0-1D0B0A0F515B}" mergeInterval="0" personalView="1" maximized="1" xWindow="-8" yWindow="-8" windowWidth="1616" windowHeight="1176" activeSheetId="1"/>
    <customWorkbookView name="Doina LUPASCU - Personal View" guid="{E63AAAA1-9E8B-4E59-9AF7-9F9E694B07B2}" mergeInterval="0" personalView="1" xWindow="18" yWindow="86" windowWidth="1362" windowHeight="698" activeSheetId="1"/>
  </customWorkbookViews>
</workbook>
</file>

<file path=xl/calcChain.xml><?xml version="1.0" encoding="utf-8"?>
<calcChain xmlns="http://schemas.openxmlformats.org/spreadsheetml/2006/main">
  <c r="E37" i="1" l="1"/>
  <c r="C95" i="1" l="1"/>
  <c r="C96" i="1" s="1"/>
  <c r="C97" i="1" s="1"/>
  <c r="C98" i="1" s="1"/>
  <c r="C99" i="1" s="1"/>
  <c r="C100" i="1" s="1"/>
  <c r="C101" i="1" s="1"/>
  <c r="C102" i="1" s="1"/>
  <c r="E86" i="1"/>
  <c r="E83" i="1"/>
  <c r="E79" i="1"/>
  <c r="E76" i="1"/>
  <c r="E68" i="1"/>
  <c r="E65" i="1"/>
  <c r="E59" i="1"/>
  <c r="E71" i="1" l="1"/>
  <c r="E23" i="1"/>
  <c r="E30" i="1" l="1"/>
  <c r="E17" i="1" l="1"/>
  <c r="E9" i="1" l="1"/>
  <c r="E8" i="1" s="1"/>
  <c r="E44" i="1"/>
  <c r="E50" i="1" l="1"/>
  <c r="E54" i="1" l="1"/>
  <c r="E49" i="1" s="1"/>
  <c r="E48" i="1" l="1"/>
  <c r="E91" i="1" l="1"/>
</calcChain>
</file>

<file path=xl/sharedStrings.xml><?xml version="1.0" encoding="utf-8"?>
<sst xmlns="http://schemas.openxmlformats.org/spreadsheetml/2006/main" count="177" uniqueCount="130">
  <si>
    <t>1.</t>
  </si>
  <si>
    <t>Programul Operaţional Regional 2014-2020</t>
  </si>
  <si>
    <t>Axa prioritară 8: Dezvoltarea infrastructurii de sănătate şi sociale</t>
  </si>
  <si>
    <t>Criteriu/ Subcriteriu</t>
  </si>
  <si>
    <t>Punctaj</t>
  </si>
  <si>
    <t>Mod de verificare</t>
  </si>
  <si>
    <t>Baza de pornire</t>
  </si>
  <si>
    <t>a.</t>
  </si>
  <si>
    <t>SAU</t>
  </si>
  <si>
    <t>b.</t>
  </si>
  <si>
    <t>c.</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</si>
  <si>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</si>
  <si>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</si>
  <si>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</si>
  <si>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</si>
  <si>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</si>
  <si>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</si>
  <si>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</si>
  <si>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</si>
  <si>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</si>
  <si>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</si>
  <si>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</si>
  <si>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</si>
  <si>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</si>
  <si>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</si>
  <si>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</si>
  <si>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</si>
  <si>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f.</t>
  </si>
  <si>
    <t>2.1.</t>
  </si>
  <si>
    <t>2.2.</t>
  </si>
  <si>
    <t xml:space="preserve">Valoarea categoriilor de lucrări din devizul pe obiect este stabilita in proporție de 100%, pe baza cantităţilor de lucrări şi a preţurilor acestora </t>
  </si>
  <si>
    <t>2.</t>
  </si>
  <si>
    <t>3.</t>
  </si>
  <si>
    <t>2.3.</t>
  </si>
  <si>
    <t>4.</t>
  </si>
  <si>
    <t>4.1.</t>
  </si>
  <si>
    <t>4.2.</t>
  </si>
  <si>
    <t>3.1.</t>
  </si>
  <si>
    <t>Punctajul final reprezinta suma punctajelor obtinute la toate cele 4 criterii.</t>
  </si>
  <si>
    <t>2.4.</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</si>
  <si>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</si>
  <si>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</si>
  <si>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</si>
  <si>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</si>
  <si>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3.2.</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</si>
  <si>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</si>
  <si>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</si>
  <si>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</si>
  <si>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</si>
  <si>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</si>
  <si>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</si>
  <si>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</si>
  <si>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0"/>
        <color rgb="FFFF0000"/>
        <rFont val="Trebuchet MS"/>
        <family val="2"/>
      </rPr>
      <t xml:space="preserve">; </t>
    </r>
    <r>
      <rPr>
        <sz val="10"/>
        <rFont val="Trebuchet MS"/>
        <family val="2"/>
      </rPr>
      <t xml:space="preserve">solicitantul prezintă sursele de finanţare în bugetul estimat: fonduri alocate de la bugetul de stat, de la bugetele locale, din donaţii, sponsorizări, subvenţii, din contribuţii ale beneficiarilor,alte surse, după caz. </t>
    </r>
  </si>
  <si>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</si>
  <si>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</si>
  <si>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</si>
  <si>
    <t>1.1.A</t>
  </si>
  <si>
    <t>1.2.A</t>
  </si>
  <si>
    <t>1.1.B</t>
  </si>
  <si>
    <t>1.2.B</t>
  </si>
  <si>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</si>
  <si>
    <t>Este descris modul de întreţinere a noilor echipamente/dotări pe întreaga perioadă de viaţă a acestora, care să identifice problemele şi riscurile aferente si să propună soluţii pentru acestea</t>
  </si>
  <si>
    <t>Lucrările aferente investiției în conformitate cu documentația tehnico-economică  și contractul de lucrări încheiat  sunt executate parțial la momentul depunerii cererii de finanțare</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</si>
  <si>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</si>
  <si>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 xml:space="preserve">Cheltuielile respectă pragurile pentru anumite capitole de cheltuieli, conform Ghidului solicitantului. Bugetul este calculat corect.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</si>
  <si>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</si>
  <si>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</si>
  <si>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</si>
  <si>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r>
      <t xml:space="preserve">Solicitantul demonstrează că poate atrage resurse suplimentare, înregistrând un grad total de îndatorare scăzut
</t>
    </r>
    <r>
      <rPr>
        <b/>
        <sz val="10"/>
        <color theme="1"/>
        <rFont val="Trebuchet MS"/>
        <family val="2"/>
      </rPr>
      <t>Modalitate acordare punctaj</t>
    </r>
    <r>
      <rPr>
        <sz val="10"/>
        <color theme="1"/>
        <rFont val="Trebuchet MS"/>
        <family val="2"/>
      </rPr>
      <t>: Se va alege doar una din variante</t>
    </r>
  </si>
  <si>
    <r>
      <t xml:space="preserve">Solicitantul demonstrează că dispune de un grad ridicat de autofinanţare din veniturile proprii
</t>
    </r>
    <r>
      <rPr>
        <b/>
        <sz val="10"/>
        <color theme="1"/>
        <rFont val="Trebuchet MS"/>
        <family val="2"/>
      </rPr>
      <t xml:space="preserve">Modalitate acordare punctaj </t>
    </r>
    <r>
      <rPr>
        <sz val="10"/>
        <color theme="1"/>
        <rFont val="Trebuchet MS"/>
        <family val="2"/>
      </rPr>
      <t>: Se va alege doar una din variante</t>
    </r>
  </si>
  <si>
    <r>
      <t xml:space="preserve">Capacitatea financiară 
</t>
    </r>
    <r>
      <rPr>
        <b/>
        <sz val="10"/>
        <color theme="1"/>
        <rFont val="Trebuchet MS"/>
        <family val="2"/>
      </rPr>
      <t>Modalitate acordare punctaj</t>
    </r>
    <r>
      <rPr>
        <sz val="10"/>
        <color theme="1"/>
        <rFont val="Trebuchet MS"/>
        <family val="2"/>
      </rPr>
      <t xml:space="preserve"> : punctaj cumulativ a+b</t>
    </r>
  </si>
  <si>
    <r>
      <t xml:space="preserve">Reducerea cantității de deșeuri 
</t>
    </r>
    <r>
      <rPr>
        <b/>
        <sz val="10"/>
        <color theme="1"/>
        <rFont val="Trebuchet MS"/>
        <family val="2"/>
      </rPr>
      <t>Modalitate acordare punctaj</t>
    </r>
    <r>
      <rPr>
        <sz val="10"/>
        <color theme="1"/>
        <rFont val="Trebuchet MS"/>
        <family val="2"/>
      </rPr>
      <t xml:space="preserve">: punctaj cumulativ a+b </t>
    </r>
  </si>
  <si>
    <r>
      <t xml:space="preserve">Gradul de pregătire/ maturitate a proiectului (a diferitelor faze ale proiectului) </t>
    </r>
    <r>
      <rPr>
        <b/>
        <sz val="10"/>
        <color theme="1"/>
        <rFont val="Trebuchet MS"/>
        <family val="2"/>
      </rPr>
      <t>în cazul  proiectelor care prevăd lucrări de construcție</t>
    </r>
    <r>
      <rPr>
        <sz val="10"/>
        <color theme="1"/>
        <rFont val="Trebuchet MS"/>
        <family val="2"/>
      </rPr>
      <t xml:space="preserve"> ( reabilitare/modernizare/extindere)
</t>
    </r>
    <r>
      <rPr>
        <b/>
        <sz val="10"/>
        <color theme="1"/>
        <rFont val="Trebuchet MS"/>
        <family val="2"/>
      </rPr>
      <t xml:space="preserve">Modalitate acordare punctaj </t>
    </r>
    <r>
      <rPr>
        <sz val="10"/>
        <color theme="1"/>
        <rFont val="Trebuchet MS"/>
        <family val="2"/>
      </rPr>
      <t>: Se va selecta doar una din opțiunile a,b,c,d,e,f</t>
    </r>
  </si>
  <si>
    <t>Cheltuielile respectă pragurile pentru anumite capitole de cheltuieli, conform Ghidului solicitantului. Bugetul este calculat corect. Bugetul este corelat cu devizul general/devizul general centralizator, după caz şi devizele pe obiecte. Exista corelare intre buget, sursele de finantare și activitățile proiectului.</t>
  </si>
  <si>
    <t>c</t>
  </si>
  <si>
    <t>Proiectul prevede măsuri de colectare selectivă a deșeurilor în vederea reciclării componentelor pe categorii selectate, altele decât obligațiile legale</t>
  </si>
  <si>
    <t xml:space="preserve">  Solicitantul de finanţare/unitatea sanitară pentru care solicitantul depune proiectul,  face dovada că are depus/selectat/în derulare un proiect pe POCU , Axa prioritară 4, Prioritatea de investiții 9.iv, O.S 4.8-4.11</t>
  </si>
  <si>
    <t xml:space="preserve"> Solicitantul de finanţare/unitatea sanitară pentru care solicitantul depune proiectul arată că are în derulare sau a implementat/finalizat în ultimii doi ani unul sau mai multe contracte finanţate din alte surse,  inclusiv POR, cu care prezentul proiect este complementar </t>
  </si>
  <si>
    <t>Da</t>
  </si>
  <si>
    <t>Nu</t>
  </si>
  <si>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</si>
  <si>
    <t>Județul unde este amplasat ambulatoriul are un număr redus de servicii ambulatorii contractate cu casa de asigurări de sănătate județeană/a Municipiului București/100 000  locuitori.
Modalitate acordare punctaj : Se va selecta doar una din opțiunile a,b,c,d</t>
  </si>
  <si>
    <t>Județe care sunt peste media națională, în primul sfert ;</t>
  </si>
  <si>
    <t>Județe care sunt peste media națională, în al doilea sfert ;</t>
  </si>
  <si>
    <t>Județe care sunt sub media națională, în al treilea sfert ;</t>
  </si>
  <si>
    <t>Județe care sunt sub media națională, în al patrulea sfert ;</t>
  </si>
  <si>
    <t>Ambulatoriul este unicul furnizor public de servicii medicale nespitalicești din localitate
Modalitate acordare punctaj : Se va selecta doar una din opțiunile a,b</t>
  </si>
  <si>
    <t xml:space="preserve">b. </t>
  </si>
  <si>
    <t>Unitatea sanitară de care aparține ambulatoriul
Modalitate acordare punctaj : Se va selecta doar una din opțiunile a,b,c</t>
  </si>
  <si>
    <t>ambulatoriul aparține unui spital regional/spital care îndeplinește rolul de spital regional/spital care face parte din cadrul unităților funcționale regionale de urgență ;</t>
  </si>
  <si>
    <t>ambulatoriul apaține unui spital județean de urgență</t>
  </si>
  <si>
    <t xml:space="preserve">ambulatoriul apaține unui spital local, respectiv : spital municipal/spital orășenesc/spital comunal
</t>
  </si>
  <si>
    <t>Unitatea sanitară de care apaține ambulatoriul este un spital de specialitate, respectiv psihiatrie/pediatrie
Modalitate acordare punctaj : Se va selecta doar una din opțiunile a,b</t>
  </si>
  <si>
    <t>Ambulatoriul a beneficiat de finanțare în cadrul Programului Operațional Regional :
Modalitate acordare punctaj : Se va selecta doar una din opțiunile a,b,c</t>
  </si>
  <si>
    <t xml:space="preserve">ambulatoriul a beneficiat de finanțare în cadrul POR 2007-2013 și solicită finanțare în cadrul POR 2014-2020 pentru același tip de activități (reabilitare/modernizare/extindere/dotare ) </t>
  </si>
  <si>
    <t xml:space="preserve">ambulatoriul a beneficiat de finanțare în cadrul POR 2007-2013 și solicită finanțare în cadrul POR 2014-2020 pentru alt tip de activități (reabilitare/modernizare/extindere/dotare ) </t>
  </si>
  <si>
    <t>ambulatoriul nu a beneficiat de finanțare în cadrul POR 2007-2013</t>
  </si>
  <si>
    <t>TOTAL</t>
  </si>
  <si>
    <t>Dovezile lansării achiziției de furnizare de echipamente / dotări sunt anexate.</t>
  </si>
  <si>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t>
  </si>
  <si>
    <t xml:space="preserve"> Calitatea și maturitatea proiectului (maxim 26 puncte)
Modalitate acordare punctaj :  punctaj cumulativ: 1.1.A+1.2.A sau 1.1.B+1.2.B, în funcție de tipul de proiect depus
</t>
  </si>
  <si>
    <t>Complementaritatea cu investițiile realizate din POCU, precum și din alte surse de finanțare (maxim 6 puncte)
Modalitate acordare punctaj : punctaj cumulativ: 3.1+3.2</t>
  </si>
  <si>
    <t>Capacitatea financiară și operațională a solicitantului (maxim 8 puncte)
Modalitate de punctare : punctaj cumulativ: 4.1+4.2</t>
  </si>
  <si>
    <t xml:space="preserve">In cazul in care in proiect sunt mai multe componenete/cladiri, punctajul se va face separat pe fiecare componenta iar punctajul final din grila ETF centralizatoare se va calcula folosind metoda mediei aritmetice.  </t>
  </si>
  <si>
    <t xml:space="preserve">Operațiunea A - Ambulatorii       </t>
  </si>
  <si>
    <t>În vederea acordării punctajului menționat la criteriile de evaluare tehnică și financiară, solicitantul trebuie să depună documentele justificative respective .</t>
  </si>
  <si>
    <t>Obiectivul specific 8.1</t>
  </si>
  <si>
    <r>
      <t xml:space="preserve">Calitatea documentaţiei tehnico-economice în cazul  proiectelor care vizează reabilitare/modernizare/extindere/dotare 
</t>
    </r>
    <r>
      <rPr>
        <b/>
        <sz val="10"/>
        <color theme="1"/>
        <rFont val="Trebuchet MS"/>
        <family val="2"/>
      </rPr>
      <t xml:space="preserve">Modalitate acordare punctaj </t>
    </r>
    <r>
      <rPr>
        <sz val="10"/>
        <color theme="1"/>
        <rFont val="Trebuchet MS"/>
        <family val="2"/>
      </rPr>
      <t>: punctaj cumulativ a+b+c+d+e+f</t>
    </r>
  </si>
  <si>
    <r>
      <t xml:space="preserve">Gradul de pregătire/ maturitate a proiectului (a diferitelor faze ale proiectului) </t>
    </r>
    <r>
      <rPr>
        <b/>
        <sz val="10"/>
        <color theme="1"/>
        <rFont val="Trebuchet MS"/>
        <family val="2"/>
      </rPr>
      <t xml:space="preserve">în cazul  proiectelor care prevăd exclusiv achiziție de dotări/echipamente
Modalitate acordare punctaj : </t>
    </r>
    <r>
      <rPr>
        <sz val="10"/>
        <color theme="1"/>
        <rFont val="Trebuchet MS"/>
        <family val="2"/>
      </rPr>
      <t>Se va selecta doar una din opțiunile a,b, c</t>
    </r>
  </si>
  <si>
    <r>
      <t xml:space="preserve">Calitatea documentaţiei tehnico-economice în cazul  proiectelor care vizeaza excusiv activități de dotare 
</t>
    </r>
    <r>
      <rPr>
        <b/>
        <sz val="10"/>
        <color theme="1"/>
        <rFont val="Trebuchet MS"/>
        <family val="2"/>
      </rPr>
      <t xml:space="preserve">Modalitate acordare punctaj </t>
    </r>
    <r>
      <rPr>
        <sz val="10"/>
        <color theme="1"/>
        <rFont val="Trebuchet MS"/>
        <family val="2"/>
      </rPr>
      <t>: punctaj cumulativ a+b+c+d+e+f</t>
    </r>
  </si>
  <si>
    <t>Respectarea principiilor privind dezvoltarea durabilă, egalitatea de şanse, de gen și nediscriminarea  (maxim 10 puncte )
Modalitate acordare punctaj : punctaj cumulativ: 2.1+2.2+2.3+2.4</t>
  </si>
  <si>
    <r>
      <t xml:space="preserve">Capacitate operaţională
</t>
    </r>
    <r>
      <rPr>
        <b/>
        <sz val="10"/>
        <color theme="1"/>
        <rFont val="Trebuchet MS"/>
        <family val="2"/>
      </rPr>
      <t xml:space="preserve">Modalitate acordare punctaj </t>
    </r>
    <r>
      <rPr>
        <sz val="10"/>
        <color theme="1"/>
        <rFont val="Trebuchet MS"/>
        <family val="2"/>
      </rPr>
      <t xml:space="preserve">: punctaj cumulativ astfel: a1+b+c </t>
    </r>
    <r>
      <rPr>
        <b/>
        <sz val="10"/>
        <color theme="1"/>
        <rFont val="Trebuchet MS"/>
        <family val="2"/>
      </rPr>
      <t>sau</t>
    </r>
    <r>
      <rPr>
        <sz val="10"/>
        <color theme="1"/>
        <rFont val="Trebuchet MS"/>
        <family val="2"/>
      </rPr>
      <t xml:space="preserve"> a2+b+c</t>
    </r>
  </si>
  <si>
    <t>Bugetul este corelat cu devizul general/devizul general centralizator/devizele pe obiectstudiul de oportunitate care vizează achiziția de dotări/echipamente, după caz . Exista corelare intre buget, sursele de finantare și activitățile proiectului.</t>
  </si>
  <si>
    <t xml:space="preserve"> Solicitantul/unitatea sanitară are încheiate antecontracte sau contracte cu societăți care reciclează deșeurile ,altele decât obligațiile legale
</t>
  </si>
  <si>
    <r>
      <t xml:space="preserve">1. 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2.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3.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</si>
  <si>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
</t>
    </r>
    <r>
      <rPr>
        <sz val="10"/>
        <color theme="1"/>
        <rFont val="Trebuchet MS"/>
        <family val="2"/>
      </rPr>
      <t xml:space="preserve">
2. </t>
    </r>
    <r>
      <rPr>
        <b/>
        <u/>
        <sz val="10"/>
        <color theme="1"/>
        <rFont val="Trebuchet MS"/>
        <family val="2"/>
      </rPr>
      <t>Documentația tehnică-DALI/SF/PT, respectă conținutul cadru și metodologia de elaborare din HG 28/2009 sau HG 907/2016, după caz, este completă și coerentă, corespunde cu descrierea investiției din Cererea de finanțare</t>
    </r>
  </si>
  <si>
    <r>
      <t xml:space="preserve">Pentru </t>
    </r>
    <r>
      <rPr>
        <b/>
        <u/>
        <sz val="10"/>
        <color theme="1"/>
        <rFont val="Trebuchet MS"/>
        <family val="2"/>
      </rPr>
      <t>subcriteriul 4.1, punctele a şi b</t>
    </r>
    <r>
      <rPr>
        <sz val="10"/>
        <color theme="1"/>
        <rFont val="Trebuchet MS"/>
        <family val="2"/>
      </rPr>
      <t>,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r>
  </si>
  <si>
    <r>
      <t xml:space="preserve">La criteriile </t>
    </r>
    <r>
      <rPr>
        <b/>
        <u/>
        <sz val="10"/>
        <color theme="1"/>
        <rFont val="Trebuchet MS"/>
        <family val="2"/>
      </rPr>
      <t>1.2.A- punctul b)</t>
    </r>
    <r>
      <rPr>
        <u/>
        <sz val="10"/>
        <color theme="1"/>
        <rFont val="Trebuchet MS"/>
        <family val="2"/>
      </rPr>
      <t xml:space="preserve"> si</t>
    </r>
    <r>
      <rPr>
        <b/>
        <u/>
        <sz val="10"/>
        <color theme="1"/>
        <rFont val="Trebuchet MS"/>
        <family val="2"/>
      </rPr>
      <t xml:space="preserve"> 2.3</t>
    </r>
    <r>
      <rPr>
        <u/>
        <sz val="10"/>
        <color theme="1"/>
        <rFont val="Trebuchet MS"/>
        <family val="2"/>
      </rPr>
      <t xml:space="preserve"> </t>
    </r>
    <r>
      <rPr>
        <sz val="10"/>
        <color theme="1"/>
        <rFont val="Trebuchet MS"/>
        <family val="2"/>
      </rPr>
      <t xml:space="preserve">  punctajul se poate acorda fie pentru ambele variante fie doar pentru una dintre ele , în funcție de tipul de proiect depus.  </t>
    </r>
  </si>
  <si>
    <r>
      <t xml:space="preserve">La </t>
    </r>
    <r>
      <rPr>
        <b/>
        <u/>
        <sz val="10"/>
        <color theme="1"/>
        <rFont val="Trebuchet MS"/>
        <family val="2"/>
      </rPr>
      <t>criteriile 2.1, 2.2</t>
    </r>
    <r>
      <rPr>
        <sz val="10"/>
        <color theme="1"/>
        <rFont val="Trebuchet MS"/>
        <family val="2"/>
      </rPr>
      <t xml:space="preserve">,    punctajul se poate acorda  doar pentru una dintre VARIANTE . </t>
    </r>
  </si>
  <si>
    <r>
      <t xml:space="preserve">La </t>
    </r>
    <r>
      <rPr>
        <b/>
        <u/>
        <sz val="10"/>
        <color theme="1"/>
        <rFont val="Trebuchet MS"/>
        <family val="2"/>
      </rPr>
      <t>criteriul 1.2.B, punctul b)</t>
    </r>
    <r>
      <rPr>
        <sz val="10"/>
        <color theme="1"/>
        <rFont val="Trebuchet MS"/>
        <family val="2"/>
      </rPr>
      <t xml:space="preserve">, punctajul se va acorda pentru ambele variante ( 1 și 2) doar în situația în care in cadrul proiectului de dotari exista si lucrari care au necesitat elaborarea unei astfel de documentatii. În caz contrar, punctajul se va acorda în toalitate și în exclusivitate pentru varianta 1. </t>
    </r>
  </si>
  <si>
    <t>1. Proiectul respectă prevederile normativului  privind adaptarea clădirilor civile şi spaţiului urban la nevoile individuale ale persoanelor cu handicap, indicativ NP 051-2012 
                                                                 SAU
2.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</si>
  <si>
    <r>
      <t xml:space="preserve">1. 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2. Solicitantul </t>
    </r>
    <r>
      <rPr>
        <b/>
        <sz val="10"/>
        <color theme="1"/>
        <rFont val="Trebuchet MS"/>
        <family val="2"/>
      </rPr>
      <t>d</t>
    </r>
    <r>
      <rPr>
        <b/>
        <u/>
        <sz val="10"/>
        <color theme="1"/>
        <rFont val="Trebuchet MS"/>
        <family val="2"/>
      </rPr>
      <t>ovedește că unitatea sanitară pentru care depune proiectul</t>
    </r>
    <r>
      <rPr>
        <b/>
        <sz val="10"/>
        <color theme="1"/>
        <rFont val="Trebuchet MS"/>
        <family val="2"/>
      </rPr>
      <t xml:space="preserve"> </t>
    </r>
    <r>
      <rPr>
        <sz val="10"/>
        <color theme="1"/>
        <rFont val="Trebuchet MS"/>
        <family val="2"/>
      </rPr>
      <t xml:space="preserve">a depus diligențele necesare în vederea obținerii uneia dintre certificările : ISO 14001, EMAS sau folosirea sistemelor de management al clădirii (BMS) iar costul obținerii certificărilor este  prevăzut în bugetul proiectului. 
                                             </t>
    </r>
  </si>
  <si>
    <r>
      <t xml:space="preserve">1. 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t>
    </r>
    <r>
      <rPr>
        <b/>
        <sz val="10"/>
        <color theme="1"/>
        <rFont val="Trebuchet MS"/>
        <family val="2"/>
      </rPr>
      <t xml:space="preserve">    ȘI/ SAU</t>
    </r>
    <r>
      <rPr>
        <sz val="10"/>
        <color theme="1"/>
        <rFont val="Trebuchet MS"/>
        <family val="2"/>
      </rPr>
      <t xml:space="preserve">
2.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</si>
  <si>
    <t>Observatii completare/modalitate de acordare punctaj GRILA ETF</t>
  </si>
  <si>
    <t>Anexa 11 - Grila de evaluare tehnică și financiară
POR/2018/8/8.1/8.1.A/1/ 7 REGIUNI
POR/2018/8/8.1/8.1.A/1/ ITI 
MAI 2018</t>
  </si>
  <si>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 în urma consultării Anexei nr. 19 la prezentul Ghid.</t>
  </si>
  <si>
    <t>Contractul de furnizare echipamente/dotări este semnat și anexat.</t>
  </si>
  <si>
    <t>Echipamentele/dotările au fost livrate parțial .</t>
  </si>
  <si>
    <t xml:space="preserve">Numărul dotărilor/echipamentelor și tipul acestora sunt adecvat justificate, luând în calcul: 
- Legislația națională aplicabilă în vigoare
- Indicatorii/date specifici/specifice domeniului care stau la baza alegerii echipamentelor/dotărilor (eg. Numărul de pacienți pe zi/luna/an care utilizează acele echipamente/dotări, numărul de prezentări/de cazuri/număr servicii care necesită utilizarea acelor echipamente/dotări/an etc)
- Costurile de operare și resursele financiare disponibile/alocate în vederea întreținerii și funcționării dotărilor/echipamentelor. 
- Resursele umane calificate și disponibile
</t>
  </si>
  <si>
    <t xml:space="preserve">Activitățile/cheltuielile  eligibile propuse prin proiect (investiția) trebuie să vizeze exclusiv realizarea obiectivului/obiectivelor proiectului. În cazul în care activitățile/cheltuielile  propuse prin proiect nu întrunesc această condiție, acestea  vor fi trecute pe neeligibil.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</si>
</sst>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
      <b/>
      <sz val="10"/>
      <name val="Trebuchet MS"/>
      <family val="2"/>
    </font>
    <font>
      <b/>
      <u/>
      <sz val="10"/>
      <color theme="1"/>
      <name val="Trebuchet MS"/>
      <family val="2"/>
    </font>
    <font>
      <u/>
      <sz val="10"/>
      <color theme="1"/>
      <name val="Trebuchet MS"/>
      <family val="2"/>
    </font>
    <font>
      <b/>
      <sz val="11"/>
      <color theme="0"/>
      <name val="Trebuchet MS"/>
      <family val="2"/>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rgb="FFFFFFCC"/>
        <bgColor indexed="64"/>
      </patternFill>
    </fill>
    <fill>
      <patternFill patternType="solid">
        <fgColor rgb="FF6600CC"/>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s>
  <cellStyleXfs count="2">
    <xf numFmtId="0" fontId="0" fillId="0" borderId="0"/>
    <xf numFmtId="0" fontId="2" fillId="0" borderId="0"/>
  </cellStyleXfs>
  <cellXfs count="132">
    <xf numFmtId="0" fontId="0" fillId="0" borderId="0" xfId="0"/>
    <xf numFmtId="0" fontId="2" fillId="0" borderId="0" xfId="1" applyAlignment="1">
      <alignment horizontal="left" vertical="top" wrapText="1"/>
    </xf>
    <xf numFmtId="0" fontId="2" fillId="0" borderId="0" xfId="1" applyAlignment="1">
      <alignment wrapText="1"/>
    </xf>
    <xf numFmtId="0" fontId="2" fillId="0" borderId="0" xfId="1" applyAlignment="1"/>
    <xf numFmtId="0" fontId="2" fillId="0" borderId="0" xfId="1" applyNumberFormat="1" applyBorder="1" applyAlignment="1">
      <alignment horizontal="left" vertical="top" wrapText="1"/>
    </xf>
    <xf numFmtId="0" fontId="2" fillId="0" borderId="0" xfId="1" applyBorder="1" applyAlignment="1">
      <alignment horizontal="left" vertical="top" wrapText="1"/>
    </xf>
    <xf numFmtId="0" fontId="4" fillId="0" borderId="0" xfId="1" applyFont="1" applyBorder="1" applyAlignment="1">
      <alignment horizontal="center" vertical="top" wrapText="1"/>
    </xf>
    <xf numFmtId="0" fontId="2" fillId="0" borderId="0" xfId="1" applyNumberFormat="1" applyAlignment="1">
      <alignment horizontal="left" vertical="top" wrapText="1"/>
    </xf>
    <xf numFmtId="0" fontId="2" fillId="0" borderId="0" xfId="1" applyAlignment="1">
      <alignment horizontal="center" vertical="top"/>
    </xf>
    <xf numFmtId="0" fontId="2" fillId="0" borderId="0" xfId="1" applyBorder="1" applyAlignment="1">
      <alignment horizontal="center" vertical="top"/>
    </xf>
    <xf numFmtId="0" fontId="2" fillId="0" borderId="0" xfId="1" applyBorder="1" applyAlignment="1"/>
    <xf numFmtId="0" fontId="5" fillId="0" borderId="6" xfId="1" applyFont="1" applyBorder="1" applyAlignment="1">
      <alignment horizontal="left" vertical="top" wrapText="1"/>
    </xf>
    <xf numFmtId="0" fontId="5" fillId="0" borderId="7" xfId="1" applyNumberFormat="1" applyFont="1" applyBorder="1" applyAlignment="1">
      <alignment horizontal="left" vertical="top" wrapText="1"/>
    </xf>
    <xf numFmtId="0" fontId="6" fillId="0" borderId="7" xfId="1" applyFont="1" applyBorder="1" applyAlignment="1">
      <alignment horizontal="center" vertical="top" wrapText="1"/>
    </xf>
    <xf numFmtId="0" fontId="6" fillId="0" borderId="8" xfId="1" applyFont="1" applyBorder="1" applyAlignment="1">
      <alignment horizontal="center" vertical="top"/>
    </xf>
    <xf numFmtId="0" fontId="6" fillId="0" borderId="9" xfId="1" applyFont="1" applyBorder="1" applyAlignment="1">
      <alignment wrapText="1"/>
    </xf>
    <xf numFmtId="0" fontId="7" fillId="2" borderId="10" xfId="1" applyFont="1" applyFill="1" applyBorder="1" applyAlignment="1">
      <alignment horizontal="left" vertical="top" wrapText="1"/>
    </xf>
    <xf numFmtId="0" fontId="7" fillId="2" borderId="17" xfId="1" applyFont="1" applyFill="1" applyBorder="1" applyAlignment="1">
      <alignment horizontal="center" vertical="top"/>
    </xf>
    <xf numFmtId="0" fontId="5" fillId="0" borderId="12" xfId="1" applyFont="1" applyBorder="1" applyAlignment="1">
      <alignment wrapText="1"/>
    </xf>
    <xf numFmtId="0" fontId="5" fillId="0" borderId="13" xfId="1" applyFont="1" applyBorder="1" applyAlignment="1">
      <alignment wrapText="1"/>
    </xf>
    <xf numFmtId="0" fontId="5" fillId="0" borderId="23" xfId="1" applyFont="1" applyBorder="1" applyAlignment="1">
      <alignment horizontal="left" vertical="top" wrapText="1"/>
    </xf>
    <xf numFmtId="0" fontId="5" fillId="0" borderId="14" xfId="1" applyFont="1" applyBorder="1" applyAlignment="1">
      <alignment horizontal="left" vertical="top" wrapText="1"/>
    </xf>
    <xf numFmtId="0" fontId="5" fillId="0" borderId="0" xfId="1" applyNumberFormat="1" applyFont="1" applyBorder="1" applyAlignment="1">
      <alignment horizontal="left" vertical="top" wrapText="1"/>
    </xf>
    <xf numFmtId="0" fontId="5" fillId="0" borderId="15" xfId="1" applyFont="1" applyBorder="1" applyAlignment="1">
      <alignment wrapText="1"/>
    </xf>
    <xf numFmtId="0" fontId="5" fillId="0" borderId="8" xfId="1" applyFont="1" applyBorder="1" applyAlignment="1">
      <alignment wrapText="1"/>
    </xf>
    <xf numFmtId="0" fontId="5" fillId="0" borderId="0" xfId="1" applyNumberFormat="1" applyFont="1" applyFill="1" applyBorder="1" applyAlignment="1">
      <alignment horizontal="left" vertical="top" wrapText="1"/>
    </xf>
    <xf numFmtId="0" fontId="5" fillId="0" borderId="4" xfId="1" applyNumberFormat="1" applyFont="1" applyBorder="1" applyAlignment="1">
      <alignment horizontal="left" vertical="top" wrapText="1"/>
    </xf>
    <xf numFmtId="0" fontId="5" fillId="0" borderId="18" xfId="1" applyFont="1" applyBorder="1" applyAlignment="1">
      <alignment horizontal="left" vertical="top"/>
    </xf>
    <xf numFmtId="0" fontId="5" fillId="0" borderId="0" xfId="1" applyFont="1" applyBorder="1" applyAlignment="1">
      <alignment wrapText="1"/>
    </xf>
    <xf numFmtId="0" fontId="5" fillId="0" borderId="1" xfId="1" applyFont="1" applyBorder="1" applyAlignment="1">
      <alignment horizontal="left" vertical="top"/>
    </xf>
    <xf numFmtId="0" fontId="5" fillId="0" borderId="24" xfId="1" applyFont="1" applyBorder="1" applyAlignment="1">
      <alignment horizontal="left" vertical="top" wrapText="1"/>
    </xf>
    <xf numFmtId="0" fontId="7" fillId="2" borderId="21" xfId="1" applyFont="1" applyFill="1" applyBorder="1" applyAlignment="1">
      <alignment horizontal="center" vertical="top"/>
    </xf>
    <xf numFmtId="0" fontId="5" fillId="0" borderId="2" xfId="1" applyFont="1" applyBorder="1" applyAlignment="1">
      <alignment wrapText="1"/>
    </xf>
    <xf numFmtId="0" fontId="8" fillId="0" borderId="5" xfId="1" applyFont="1" applyBorder="1" applyAlignment="1">
      <alignment wrapText="1"/>
    </xf>
    <xf numFmtId="0" fontId="8" fillId="0" borderId="0" xfId="1" applyFont="1" applyBorder="1" applyAlignment="1">
      <alignment wrapText="1"/>
    </xf>
    <xf numFmtId="0" fontId="5" fillId="0" borderId="14" xfId="1" applyFont="1" applyFill="1" applyBorder="1" applyAlignment="1">
      <alignment horizontal="left" vertical="top" wrapText="1"/>
    </xf>
    <xf numFmtId="0" fontId="7" fillId="0" borderId="14" xfId="1" applyFont="1" applyFill="1" applyBorder="1" applyAlignment="1">
      <alignment horizontal="left" vertical="top" wrapText="1"/>
    </xf>
    <xf numFmtId="0" fontId="8" fillId="3" borderId="1" xfId="1" applyFont="1" applyFill="1" applyBorder="1" applyAlignment="1">
      <alignment horizontal="center" vertical="top"/>
    </xf>
    <xf numFmtId="0" fontId="5" fillId="3" borderId="1" xfId="1" applyFont="1" applyFill="1" applyBorder="1" applyAlignment="1">
      <alignment horizontal="center" vertical="top"/>
    </xf>
    <xf numFmtId="0" fontId="7" fillId="2" borderId="14" xfId="1" applyFont="1" applyFill="1" applyBorder="1" applyAlignment="1">
      <alignment horizontal="left" vertical="top" wrapText="1"/>
    </xf>
    <xf numFmtId="0" fontId="7" fillId="2" borderId="13" xfId="1" applyFont="1" applyFill="1" applyBorder="1" applyAlignment="1">
      <alignment horizontal="center" vertical="top"/>
    </xf>
    <xf numFmtId="0" fontId="10" fillId="0" borderId="5" xfId="1" applyFont="1" applyBorder="1" applyAlignment="1">
      <alignment wrapText="1"/>
    </xf>
    <xf numFmtId="0" fontId="5" fillId="0" borderId="0" xfId="1" applyFont="1" applyFill="1" applyBorder="1" applyAlignment="1">
      <alignment horizontal="left" vertical="top" wrapText="1"/>
    </xf>
    <xf numFmtId="0" fontId="5" fillId="0" borderId="18" xfId="1" applyFont="1" applyBorder="1" applyAlignment="1">
      <alignment wrapText="1"/>
    </xf>
    <xf numFmtId="0" fontId="5" fillId="0" borderId="19" xfId="1" applyFont="1" applyBorder="1" applyAlignment="1">
      <alignment wrapText="1"/>
    </xf>
    <xf numFmtId="0" fontId="5" fillId="0" borderId="1" xfId="1" applyNumberFormat="1" applyFont="1" applyBorder="1" applyAlignment="1">
      <alignment horizontal="left" vertical="top" wrapText="1"/>
    </xf>
    <xf numFmtId="0" fontId="5" fillId="0" borderId="1" xfId="1" applyFont="1" applyBorder="1" applyAlignment="1">
      <alignment horizontal="left" vertical="top" wrapText="1"/>
    </xf>
    <xf numFmtId="0" fontId="5" fillId="0" borderId="25" xfId="1" applyFont="1" applyBorder="1" applyAlignment="1">
      <alignment horizontal="left" vertical="top"/>
    </xf>
    <xf numFmtId="0" fontId="5" fillId="0" borderId="25" xfId="1" applyNumberFormat="1" applyFont="1" applyBorder="1" applyAlignment="1">
      <alignment horizontal="left" vertical="top" wrapText="1"/>
    </xf>
    <xf numFmtId="0" fontId="5" fillId="0" borderId="25" xfId="1" applyFont="1" applyBorder="1" applyAlignment="1">
      <alignment horizontal="left" vertical="top" wrapText="1"/>
    </xf>
    <xf numFmtId="0" fontId="5" fillId="3" borderId="12" xfId="1" applyFont="1" applyFill="1" applyBorder="1" applyAlignment="1">
      <alignment horizontal="center" vertical="top"/>
    </xf>
    <xf numFmtId="0" fontId="5" fillId="0" borderId="26" xfId="1" applyNumberFormat="1" applyFont="1" applyBorder="1" applyAlignment="1">
      <alignment horizontal="left" vertical="top" wrapText="1"/>
    </xf>
    <xf numFmtId="0" fontId="5" fillId="0" borderId="26" xfId="1" applyFont="1" applyBorder="1" applyAlignment="1">
      <alignment horizontal="left" vertical="top" wrapText="1"/>
    </xf>
    <xf numFmtId="0" fontId="5" fillId="3" borderId="1" xfId="1" applyNumberFormat="1" applyFont="1" applyFill="1" applyBorder="1" applyAlignment="1">
      <alignment horizontal="left" vertical="top" wrapText="1"/>
    </xf>
    <xf numFmtId="0" fontId="7" fillId="2" borderId="24" xfId="1" applyFont="1" applyFill="1" applyBorder="1" applyAlignment="1">
      <alignment horizontal="left" vertical="top" wrapText="1"/>
    </xf>
    <xf numFmtId="0" fontId="5" fillId="0" borderId="27" xfId="1" applyFont="1" applyFill="1" applyBorder="1" applyAlignment="1">
      <alignment horizontal="left" vertical="top" wrapText="1"/>
    </xf>
    <xf numFmtId="0" fontId="5" fillId="0" borderId="1" xfId="1" applyFont="1" applyFill="1" applyBorder="1" applyAlignment="1">
      <alignment horizontal="center" vertical="top"/>
    </xf>
    <xf numFmtId="0" fontId="8" fillId="0" borderId="1" xfId="1" applyFont="1" applyBorder="1" applyAlignment="1">
      <alignment horizontal="left" vertical="top" wrapText="1"/>
    </xf>
    <xf numFmtId="0" fontId="5" fillId="0" borderId="1" xfId="1" applyFont="1" applyFill="1" applyBorder="1" applyAlignment="1">
      <alignment horizontal="left" vertical="top" wrapText="1"/>
    </xf>
    <xf numFmtId="0" fontId="5" fillId="0" borderId="11" xfId="1" applyFont="1" applyBorder="1" applyAlignment="1">
      <alignment horizontal="left" vertical="top"/>
    </xf>
    <xf numFmtId="0" fontId="5" fillId="0" borderId="2" xfId="1" applyFont="1" applyBorder="1" applyAlignment="1">
      <alignment horizontal="left" vertical="top"/>
    </xf>
    <xf numFmtId="0" fontId="5" fillId="0" borderId="1" xfId="0" applyFont="1" applyBorder="1" applyAlignment="1">
      <alignment wrapText="1"/>
    </xf>
    <xf numFmtId="0" fontId="5" fillId="0" borderId="22" xfId="1" applyFont="1" applyFill="1" applyBorder="1" applyAlignment="1">
      <alignment horizontal="left" vertical="top"/>
    </xf>
    <xf numFmtId="0" fontId="5" fillId="0" borderId="18" xfId="1" applyFont="1" applyFill="1" applyBorder="1" applyAlignment="1">
      <alignment horizontal="left" vertical="top"/>
    </xf>
    <xf numFmtId="0" fontId="5" fillId="3" borderId="20" xfId="1" applyFont="1" applyFill="1" applyBorder="1" applyAlignment="1">
      <alignment horizontal="center" vertical="top"/>
    </xf>
    <xf numFmtId="0" fontId="5" fillId="0" borderId="26" xfId="1" applyFont="1" applyFill="1" applyBorder="1" applyAlignment="1">
      <alignment vertical="top" wrapText="1"/>
    </xf>
    <xf numFmtId="16" fontId="5" fillId="3" borderId="1" xfId="1" applyNumberFormat="1" applyFont="1" applyFill="1" applyBorder="1" applyAlignment="1">
      <alignment horizontal="left" vertical="top" wrapText="1"/>
    </xf>
    <xf numFmtId="0" fontId="5" fillId="0" borderId="15" xfId="1" applyFont="1" applyFill="1" applyBorder="1" applyAlignment="1">
      <alignment horizontal="left" vertical="top"/>
    </xf>
    <xf numFmtId="0" fontId="5" fillId="0" borderId="15" xfId="1" applyFont="1" applyFill="1" applyBorder="1" applyAlignment="1">
      <alignment horizontal="right" vertical="top"/>
    </xf>
    <xf numFmtId="0" fontId="5" fillId="0" borderId="11" xfId="1" applyFont="1" applyFill="1" applyBorder="1" applyAlignment="1">
      <alignment horizontal="left" vertical="top"/>
    </xf>
    <xf numFmtId="0" fontId="5" fillId="0" borderId="11" xfId="1" applyFont="1" applyFill="1" applyBorder="1" applyAlignment="1">
      <alignment horizontal="right" vertical="top"/>
    </xf>
    <xf numFmtId="0" fontId="5" fillId="0" borderId="25" xfId="1" applyFont="1" applyFill="1" applyBorder="1" applyAlignment="1">
      <alignment horizontal="left" vertical="top" wrapText="1"/>
    </xf>
    <xf numFmtId="0" fontId="5" fillId="0" borderId="0" xfId="1" applyFont="1" applyFill="1" applyBorder="1" applyAlignment="1">
      <alignment horizontal="center" vertical="top"/>
    </xf>
    <xf numFmtId="0" fontId="8" fillId="0" borderId="1" xfId="0" applyFont="1" applyBorder="1" applyAlignment="1">
      <alignment wrapText="1"/>
    </xf>
    <xf numFmtId="0" fontId="7" fillId="2" borderId="20" xfId="1" applyFont="1" applyFill="1" applyBorder="1" applyAlignment="1">
      <alignment horizontal="left" vertical="top" wrapText="1"/>
    </xf>
    <xf numFmtId="0" fontId="5" fillId="0" borderId="1" xfId="1" applyFont="1" applyBorder="1" applyAlignment="1">
      <alignment horizontal="left" vertical="top" wrapText="1"/>
    </xf>
    <xf numFmtId="0" fontId="7" fillId="2" borderId="0" xfId="1" applyNumberFormat="1" applyFont="1" applyFill="1" applyBorder="1" applyAlignment="1">
      <alignment horizontal="left" vertical="top" wrapText="1"/>
    </xf>
    <xf numFmtId="0" fontId="7" fillId="2" borderId="0" xfId="1" applyFont="1" applyFill="1" applyBorder="1" applyAlignment="1">
      <alignment horizontal="left" vertical="top" wrapText="1"/>
    </xf>
    <xf numFmtId="0" fontId="5" fillId="2" borderId="0" xfId="1" applyNumberFormat="1" applyFont="1" applyFill="1" applyBorder="1" applyAlignment="1">
      <alignment horizontal="left" vertical="top" wrapText="1"/>
    </xf>
    <xf numFmtId="0" fontId="5" fillId="2" borderId="0" xfId="1" applyFont="1" applyFill="1" applyBorder="1" applyAlignment="1">
      <alignment horizontal="left" vertical="top" wrapText="1"/>
    </xf>
    <xf numFmtId="0" fontId="7" fillId="2" borderId="1" xfId="1" applyFont="1" applyFill="1" applyBorder="1" applyAlignment="1">
      <alignment horizontal="center" vertical="center" wrapText="1"/>
    </xf>
    <xf numFmtId="0" fontId="1" fillId="0" borderId="0" xfId="1" applyFont="1" applyAlignment="1"/>
    <xf numFmtId="0" fontId="8" fillId="0" borderId="1" xfId="1" applyFont="1" applyFill="1" applyBorder="1" applyAlignment="1">
      <alignment horizontal="center" vertical="center"/>
    </xf>
    <xf numFmtId="0" fontId="7" fillId="2" borderId="0" xfId="0" applyFont="1" applyFill="1" applyBorder="1" applyAlignment="1">
      <alignment vertical="top" wrapText="1"/>
    </xf>
    <xf numFmtId="0" fontId="7" fillId="2" borderId="1" xfId="1" applyFont="1" applyFill="1" applyBorder="1" applyAlignment="1">
      <alignment horizontal="center" vertical="center"/>
    </xf>
    <xf numFmtId="0" fontId="7" fillId="2" borderId="1" xfId="1" applyNumberFormat="1" applyFont="1" applyFill="1" applyBorder="1" applyAlignment="1">
      <alignment horizontal="center" vertical="center" wrapText="1"/>
    </xf>
    <xf numFmtId="0" fontId="7" fillId="0" borderId="0" xfId="1" applyFont="1" applyFill="1" applyBorder="1" applyAlignment="1">
      <alignment horizontal="left" vertical="top" wrapText="1"/>
    </xf>
    <xf numFmtId="0" fontId="7" fillId="0" borderId="0" xfId="1" applyNumberFormat="1" applyFont="1" applyFill="1" applyBorder="1" applyAlignment="1">
      <alignment horizontal="left" vertical="top" wrapText="1"/>
    </xf>
    <xf numFmtId="0" fontId="5" fillId="0" borderId="19" xfId="1" applyFont="1" applyFill="1" applyBorder="1" applyAlignment="1">
      <alignment wrapText="1"/>
    </xf>
    <xf numFmtId="0" fontId="1" fillId="0" borderId="0" xfId="1" applyFont="1" applyFill="1" applyAlignment="1"/>
    <xf numFmtId="0" fontId="12" fillId="0" borderId="1" xfId="1" applyFont="1" applyFill="1" applyBorder="1" applyAlignment="1">
      <alignment horizontal="left" vertical="top" wrapText="1"/>
    </xf>
    <xf numFmtId="0" fontId="12" fillId="0" borderId="1" xfId="1" applyNumberFormat="1" applyFont="1" applyFill="1" applyBorder="1" applyAlignment="1">
      <alignment horizontal="left" vertical="top" wrapText="1"/>
    </xf>
    <xf numFmtId="0" fontId="12" fillId="0" borderId="1" xfId="1" applyNumberFormat="1" applyFont="1" applyFill="1" applyBorder="1" applyAlignment="1">
      <alignment horizontal="center" vertical="center" wrapText="1"/>
    </xf>
    <xf numFmtId="0" fontId="5" fillId="0" borderId="1" xfId="0" applyFont="1" applyFill="1" applyBorder="1" applyAlignment="1">
      <alignment wrapText="1"/>
    </xf>
    <xf numFmtId="0" fontId="2" fillId="0" borderId="1" xfId="1" applyBorder="1" applyAlignment="1">
      <alignment horizontal="center" vertical="top"/>
    </xf>
    <xf numFmtId="0" fontId="8" fillId="0" borderId="1" xfId="0" applyFont="1" applyFill="1" applyBorder="1" applyAlignment="1">
      <alignment wrapText="1"/>
    </xf>
    <xf numFmtId="0" fontId="11" fillId="2" borderId="12" xfId="1" applyFont="1" applyFill="1" applyBorder="1" applyAlignment="1">
      <alignment horizontal="center" vertical="center"/>
    </xf>
    <xf numFmtId="0" fontId="8" fillId="0" borderId="1" xfId="1" applyNumberFormat="1" applyFont="1" applyFill="1" applyBorder="1" applyAlignment="1">
      <alignment horizontal="left" vertical="top" wrapText="1"/>
    </xf>
    <xf numFmtId="0" fontId="1" fillId="0" borderId="1" xfId="1" applyFont="1" applyBorder="1" applyAlignment="1">
      <alignment horizontal="right" vertical="top" wrapText="1"/>
    </xf>
    <xf numFmtId="0" fontId="5" fillId="0" borderId="12" xfId="1" applyFont="1" applyFill="1" applyBorder="1" applyAlignment="1">
      <alignment horizontal="left" vertical="top"/>
    </xf>
    <xf numFmtId="0" fontId="5" fillId="0" borderId="1" xfId="1" applyFont="1" applyBorder="1" applyAlignment="1">
      <alignment horizontal="left" vertical="top" wrapText="1"/>
    </xf>
    <xf numFmtId="0" fontId="5" fillId="4" borderId="1" xfId="1" applyFont="1" applyFill="1" applyBorder="1" applyAlignment="1">
      <alignment horizontal="left" vertical="top" wrapText="1"/>
    </xf>
    <xf numFmtId="0" fontId="8" fillId="4" borderId="1" xfId="0" applyFont="1" applyFill="1" applyBorder="1" applyAlignment="1">
      <alignment wrapText="1"/>
    </xf>
    <xf numFmtId="0" fontId="8" fillId="4" borderId="1" xfId="1" applyFont="1" applyFill="1" applyBorder="1" applyAlignment="1">
      <alignment horizontal="center" vertical="center"/>
    </xf>
    <xf numFmtId="0" fontId="5" fillId="4" borderId="25" xfId="1" applyFont="1" applyFill="1" applyBorder="1" applyAlignment="1">
      <alignment vertical="top" wrapText="1"/>
    </xf>
    <xf numFmtId="0" fontId="5" fillId="0" borderId="1" xfId="0" applyFont="1" applyBorder="1" applyAlignment="1">
      <alignment vertical="center" wrapText="1"/>
    </xf>
    <xf numFmtId="0" fontId="5" fillId="0" borderId="28" xfId="1" applyNumberFormat="1" applyFont="1" applyBorder="1" applyAlignment="1">
      <alignment horizontal="left" vertical="top" wrapText="1"/>
    </xf>
    <xf numFmtId="0" fontId="9" fillId="0" borderId="1" xfId="1" applyFont="1" applyBorder="1" applyAlignment="1">
      <alignment horizontal="left" vertical="top" wrapText="1"/>
    </xf>
    <xf numFmtId="0" fontId="9" fillId="0" borderId="1" xfId="1" applyFont="1" applyFill="1" applyBorder="1" applyAlignment="1">
      <alignment horizontal="left" vertical="top" wrapText="1"/>
    </xf>
    <xf numFmtId="0" fontId="15" fillId="5" borderId="0" xfId="1" applyFont="1" applyFill="1" applyBorder="1" applyAlignment="1">
      <alignment horizontal="left" vertical="top" wrapText="1"/>
    </xf>
    <xf numFmtId="0" fontId="1" fillId="0" borderId="0" xfId="1" applyFont="1" applyBorder="1" applyAlignment="1"/>
    <xf numFmtId="0" fontId="1" fillId="0" borderId="0" xfId="1" applyFont="1" applyBorder="1" applyAlignment="1">
      <alignment vertical="top"/>
    </xf>
    <xf numFmtId="0" fontId="5" fillId="3" borderId="1" xfId="1" applyFont="1" applyFill="1" applyBorder="1" applyAlignment="1">
      <alignment horizontal="left" vertical="top" wrapText="1"/>
    </xf>
    <xf numFmtId="0" fontId="3" fillId="0" borderId="0" xfId="1" applyNumberFormat="1" applyFont="1" applyAlignment="1">
      <alignment horizontal="left" vertical="top" wrapText="1"/>
    </xf>
    <xf numFmtId="0" fontId="3" fillId="0" borderId="0" xfId="1" applyFont="1" applyAlignment="1">
      <alignment horizontal="left" vertical="top" wrapText="1"/>
    </xf>
    <xf numFmtId="0" fontId="7" fillId="2" borderId="3" xfId="1" applyNumberFormat="1" applyFont="1" applyFill="1" applyBorder="1" applyAlignment="1">
      <alignment horizontal="left" vertical="top" wrapText="1"/>
    </xf>
    <xf numFmtId="0" fontId="7" fillId="2" borderId="3" xfId="1" applyFont="1" applyFill="1" applyBorder="1" applyAlignment="1">
      <alignment horizontal="left" vertical="top" wrapText="1"/>
    </xf>
    <xf numFmtId="0" fontId="7" fillId="2" borderId="20" xfId="1" applyFont="1" applyFill="1" applyBorder="1" applyAlignment="1">
      <alignment horizontal="left" vertical="top" wrapText="1"/>
    </xf>
    <xf numFmtId="0" fontId="5" fillId="0" borderId="1" xfId="1" applyFont="1" applyBorder="1" applyAlignment="1">
      <alignment horizontal="left" vertical="top" wrapText="1"/>
    </xf>
    <xf numFmtId="0" fontId="7" fillId="2" borderId="4" xfId="1" applyFont="1" applyFill="1" applyBorder="1" applyAlignment="1">
      <alignment horizontal="left" vertical="top" wrapText="1"/>
    </xf>
    <xf numFmtId="0" fontId="7" fillId="2" borderId="16" xfId="1" applyFont="1" applyFill="1" applyBorder="1" applyAlignment="1">
      <alignment horizontal="left" vertical="top" wrapText="1"/>
    </xf>
    <xf numFmtId="0" fontId="5" fillId="4" borderId="1" xfId="1" applyNumberFormat="1" applyFont="1" applyFill="1" applyBorder="1" applyAlignment="1">
      <alignment horizontal="left" vertical="top" wrapText="1"/>
    </xf>
    <xf numFmtId="0" fontId="5" fillId="4" borderId="1" xfId="1" applyFont="1" applyFill="1" applyBorder="1" applyAlignment="1">
      <alignment horizontal="left" vertical="top" wrapText="1"/>
    </xf>
    <xf numFmtId="0" fontId="7" fillId="2" borderId="4" xfId="1" applyNumberFormat="1" applyFont="1" applyFill="1" applyBorder="1" applyAlignment="1">
      <alignment horizontal="left" vertical="top" wrapText="1"/>
    </xf>
    <xf numFmtId="0" fontId="8" fillId="3" borderId="28" xfId="1" applyFont="1" applyFill="1" applyBorder="1" applyAlignment="1">
      <alignment horizontal="left" vertical="top" wrapText="1"/>
    </xf>
    <xf numFmtId="0" fontId="8" fillId="3" borderId="2" xfId="1" applyFont="1" applyFill="1" applyBorder="1" applyAlignment="1">
      <alignment horizontal="left" vertical="top" wrapText="1"/>
    </xf>
    <xf numFmtId="0" fontId="7" fillId="2" borderId="0" xfId="1" applyNumberFormat="1" applyFont="1" applyFill="1" applyBorder="1" applyAlignment="1">
      <alignment horizontal="left" vertical="top" wrapText="1"/>
    </xf>
    <xf numFmtId="0" fontId="9" fillId="0" borderId="0" xfId="1" applyFont="1" applyBorder="1" applyAlignment="1">
      <alignment horizontal="left" vertical="top" wrapText="1"/>
    </xf>
    <xf numFmtId="0" fontId="9" fillId="0" borderId="12" xfId="1" applyFont="1" applyBorder="1" applyAlignment="1">
      <alignment horizontal="left" vertical="top" wrapText="1"/>
    </xf>
    <xf numFmtId="0" fontId="5" fillId="3" borderId="1" xfId="1" applyNumberFormat="1" applyFont="1" applyFill="1" applyBorder="1" applyAlignment="1">
      <alignment horizontal="left" vertical="top" wrapText="1"/>
    </xf>
    <xf numFmtId="0" fontId="5" fillId="3" borderId="1" xfId="0" applyFont="1" applyFill="1" applyBorder="1" applyAlignment="1">
      <alignment horizontal="left" vertical="top" wrapText="1"/>
    </xf>
    <xf numFmtId="0" fontId="5" fillId="4" borderId="1"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6600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3.xml"/><Relationship Id="rId167" Type="http://schemas.openxmlformats.org/officeDocument/2006/relationships/revisionLog" Target="revisionLog32.xml"/><Relationship Id="rId125" Type="http://schemas.openxmlformats.org/officeDocument/2006/relationships/revisionLog" Target="revisionLog11.xml"/><Relationship Id="rId120" Type="http://schemas.openxmlformats.org/officeDocument/2006/relationships/revisionLog" Target="revisionLog6.xml"/><Relationship Id="rId146" Type="http://schemas.openxmlformats.org/officeDocument/2006/relationships/revisionLog" Target="revisionLog85.xml"/><Relationship Id="rId141" Type="http://schemas.openxmlformats.org/officeDocument/2006/relationships/revisionLog" Target="revisionLog80.xml"/><Relationship Id="rId138" Type="http://schemas.openxmlformats.org/officeDocument/2006/relationships/revisionLog" Target="revisionLog77.xml"/><Relationship Id="rId133" Type="http://schemas.openxmlformats.org/officeDocument/2006/relationships/revisionLog" Target="revisionLog72.xml"/><Relationship Id="rId154" Type="http://schemas.openxmlformats.org/officeDocument/2006/relationships/revisionLog" Target="revisionLog19.xml"/><Relationship Id="rId159" Type="http://schemas.openxmlformats.org/officeDocument/2006/relationships/revisionLog" Target="revisionLog24.xml"/><Relationship Id="rId129" Type="http://schemas.openxmlformats.org/officeDocument/2006/relationships/revisionLog" Target="revisionLog15.xml"/><Relationship Id="rId162" Type="http://schemas.openxmlformats.org/officeDocument/2006/relationships/revisionLog" Target="revisionLog27.xml"/><Relationship Id="rId124" Type="http://schemas.openxmlformats.org/officeDocument/2006/relationships/revisionLog" Target="revisionLog10.xml"/><Relationship Id="rId137" Type="http://schemas.openxmlformats.org/officeDocument/2006/relationships/revisionLog" Target="revisionLog76.xml"/><Relationship Id="rId116" Type="http://schemas.openxmlformats.org/officeDocument/2006/relationships/revisionLog" Target="revisionLog2.xml"/><Relationship Id="rId158" Type="http://schemas.openxmlformats.org/officeDocument/2006/relationships/revisionLog" Target="revisionLog23.xml"/><Relationship Id="rId132" Type="http://schemas.openxmlformats.org/officeDocument/2006/relationships/revisionLog" Target="revisionLog71.xml"/><Relationship Id="rId166" Type="http://schemas.openxmlformats.org/officeDocument/2006/relationships/revisionLog" Target="revisionLog31.xml"/><Relationship Id="rId145" Type="http://schemas.openxmlformats.org/officeDocument/2006/relationships/revisionLog" Target="revisionLog84.xml"/><Relationship Id="rId140" Type="http://schemas.openxmlformats.org/officeDocument/2006/relationships/revisionLog" Target="revisionLog79.xml"/><Relationship Id="rId153" Type="http://schemas.openxmlformats.org/officeDocument/2006/relationships/revisionLog" Target="revisionLog18.xml"/><Relationship Id="rId161" Type="http://schemas.openxmlformats.org/officeDocument/2006/relationships/revisionLog" Target="revisionLog26.xml"/><Relationship Id="rId128" Type="http://schemas.openxmlformats.org/officeDocument/2006/relationships/revisionLog" Target="revisionLog14.xml"/><Relationship Id="rId157" Type="http://schemas.openxmlformats.org/officeDocument/2006/relationships/revisionLog" Target="revisionLog22.xml"/><Relationship Id="rId149" Type="http://schemas.openxmlformats.org/officeDocument/2006/relationships/revisionLog" Target="revisionLog88.xml"/><Relationship Id="rId144" Type="http://schemas.openxmlformats.org/officeDocument/2006/relationships/revisionLog" Target="revisionLog83.xml"/><Relationship Id="rId136" Type="http://schemas.openxmlformats.org/officeDocument/2006/relationships/revisionLog" Target="revisionLog75.xml"/><Relationship Id="rId131" Type="http://schemas.openxmlformats.org/officeDocument/2006/relationships/revisionLog" Target="revisionLog70.xml"/><Relationship Id="rId115" Type="http://schemas.openxmlformats.org/officeDocument/2006/relationships/revisionLog" Target="revisionLog1.xml"/><Relationship Id="rId123" Type="http://schemas.openxmlformats.org/officeDocument/2006/relationships/revisionLog" Target="revisionLog9.xml"/><Relationship Id="rId165" Type="http://schemas.openxmlformats.org/officeDocument/2006/relationships/revisionLog" Target="revisionLog30.xml"/><Relationship Id="rId127" Type="http://schemas.openxmlformats.org/officeDocument/2006/relationships/revisionLog" Target="revisionLog13.xml"/><Relationship Id="rId119" Type="http://schemas.openxmlformats.org/officeDocument/2006/relationships/revisionLog" Target="revisionLog5.xml"/><Relationship Id="rId152" Type="http://schemas.openxmlformats.org/officeDocument/2006/relationships/revisionLog" Target="revisionLog17.xml"/><Relationship Id="rId160" Type="http://schemas.openxmlformats.org/officeDocument/2006/relationships/revisionLog" Target="revisionLog25.xml"/><Relationship Id="rId130" Type="http://schemas.openxmlformats.org/officeDocument/2006/relationships/revisionLog" Target="revisionLog16.xml"/><Relationship Id="rId122" Type="http://schemas.openxmlformats.org/officeDocument/2006/relationships/revisionLog" Target="revisionLog8.xml"/><Relationship Id="rId151" Type="http://schemas.openxmlformats.org/officeDocument/2006/relationships/revisionLog" Target="revisionLog90.xml"/><Relationship Id="rId148" Type="http://schemas.openxmlformats.org/officeDocument/2006/relationships/revisionLog" Target="revisionLog87.xml"/><Relationship Id="rId143" Type="http://schemas.openxmlformats.org/officeDocument/2006/relationships/revisionLog" Target="revisionLog82.xml"/><Relationship Id="rId135" Type="http://schemas.openxmlformats.org/officeDocument/2006/relationships/revisionLog" Target="revisionLog74.xml"/><Relationship Id="rId156" Type="http://schemas.openxmlformats.org/officeDocument/2006/relationships/revisionLog" Target="revisionLog21.xml"/><Relationship Id="rId164" Type="http://schemas.openxmlformats.org/officeDocument/2006/relationships/revisionLog" Target="revisionLog29.xml"/><Relationship Id="rId126" Type="http://schemas.openxmlformats.org/officeDocument/2006/relationships/revisionLog" Target="revisionLog12.xml"/><Relationship Id="rId118" Type="http://schemas.openxmlformats.org/officeDocument/2006/relationships/revisionLog" Target="revisionLog4.xml"/><Relationship Id="rId147" Type="http://schemas.openxmlformats.org/officeDocument/2006/relationships/revisionLog" Target="revisionLog86.xml"/><Relationship Id="rId139" Type="http://schemas.openxmlformats.org/officeDocument/2006/relationships/revisionLog" Target="revisionLog78.xml"/><Relationship Id="rId134" Type="http://schemas.openxmlformats.org/officeDocument/2006/relationships/revisionLog" Target="revisionLog73.xml"/><Relationship Id="rId121" Type="http://schemas.openxmlformats.org/officeDocument/2006/relationships/revisionLog" Target="revisionLog7.xml"/><Relationship Id="rId150" Type="http://schemas.openxmlformats.org/officeDocument/2006/relationships/revisionLog" Target="revisionLog89.xml"/><Relationship Id="rId142" Type="http://schemas.openxmlformats.org/officeDocument/2006/relationships/revisionLog" Target="revisionLog81.xml"/><Relationship Id="rId155" Type="http://schemas.openxmlformats.org/officeDocument/2006/relationships/revisionLog" Target="revisionLog20.xml"/><Relationship Id="rId163" Type="http://schemas.openxmlformats.org/officeDocument/2006/relationships/revisionLog" Target="revisionLog28.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81DCABB-E221-46CD-A900-34CBBE5B6CF7}" diskRevisions="1" revisionId="743" version="167">
  <header guid="{F5340C75-CBF1-48F0-A875-A64BB89CB218}" dateTime="2018-04-12T14:49:21" maxSheetId="2" userName="Ana Maria Doru" r:id="rId115" minRId="612">
    <sheetIdMap count="1">
      <sheetId val="1"/>
    </sheetIdMap>
  </header>
  <header guid="{836EBC08-3DF9-414E-B77E-4038D9E6BE6B}" dateTime="2018-04-12T14:51:21" maxSheetId="2" userName="Ana Maria Doru" r:id="rId116" minRId="616" maxRId="622">
    <sheetIdMap count="1">
      <sheetId val="1"/>
    </sheetIdMap>
  </header>
  <header guid="{B7F0F473-F46E-470B-B4B1-27A76076B45D}" dateTime="2018-04-12T14:51:39" maxSheetId="2" userName="Ana Maria Doru" r:id="rId117" minRId="623">
    <sheetIdMap count="1">
      <sheetId val="1"/>
    </sheetIdMap>
  </header>
  <header guid="{487520D1-F006-479C-9A61-E9FDA4C2E1F7}" dateTime="2018-04-12T14:52:19" maxSheetId="2" userName="Ana Maria Doru" r:id="rId118" minRId="624">
    <sheetIdMap count="1">
      <sheetId val="1"/>
    </sheetIdMap>
  </header>
  <header guid="{8399DBD3-3DD1-4450-8ACF-FFD1E5CEE529}" dateTime="2018-04-12T14:52:36" maxSheetId="2" userName="Ana Maria Doru" r:id="rId119" minRId="625">
    <sheetIdMap count="1">
      <sheetId val="1"/>
    </sheetIdMap>
  </header>
  <header guid="{FF1787C6-7D2A-429D-A682-08C960815B0D}" dateTime="2018-04-12T14:53:07" maxSheetId="2" userName="Ana Maria Doru" r:id="rId120" minRId="626">
    <sheetIdMap count="1">
      <sheetId val="1"/>
    </sheetIdMap>
  </header>
  <header guid="{D4CF70C7-1667-4186-89FA-E2CB0C5CEB01}" dateTime="2018-04-12T14:53:48" maxSheetId="2" userName="Ana Maria Doru" r:id="rId121">
    <sheetIdMap count="1">
      <sheetId val="1"/>
    </sheetIdMap>
  </header>
  <header guid="{608E1278-EEE9-43B2-91CC-9AB7E51D3601}" dateTime="2018-05-03T15:40:36" maxSheetId="2" userName="Ana Maria Doru" r:id="rId122" minRId="630">
    <sheetIdMap count="1">
      <sheetId val="1"/>
    </sheetIdMap>
  </header>
  <header guid="{BAF5158F-05D5-4A4D-B3E1-0CBAD6106DE6}" dateTime="2018-05-03T15:54:17" maxSheetId="2" userName="Ana Maria Doru" r:id="rId123" minRId="634">
    <sheetIdMap count="1">
      <sheetId val="1"/>
    </sheetIdMap>
  </header>
  <header guid="{74F75171-D724-4FFD-A82E-98E1EA968919}" dateTime="2018-05-03T15:55:28" maxSheetId="2" userName="Ana Maria Doru" r:id="rId124" minRId="635">
    <sheetIdMap count="1">
      <sheetId val="1"/>
    </sheetIdMap>
  </header>
  <header guid="{D53C9A68-6806-489E-92D2-610D8BF0A847}" dateTime="2018-05-03T15:57:03" maxSheetId="2" userName="Ana Maria Doru" r:id="rId125" minRId="639" maxRId="643">
    <sheetIdMap count="1">
      <sheetId val="1"/>
    </sheetIdMap>
  </header>
  <header guid="{2BF4A70F-C957-46DE-8C30-9C2D72728D1D}" dateTime="2018-05-03T15:57:34" maxSheetId="2" userName="Ana Maria Doru" r:id="rId126">
    <sheetIdMap count="1">
      <sheetId val="1"/>
    </sheetIdMap>
  </header>
  <header guid="{69223C35-621C-4D19-9BA8-489ED09381FC}" dateTime="2018-05-03T15:58:08" maxSheetId="2" userName="Ana Maria Doru" r:id="rId127" minRId="647">
    <sheetIdMap count="1">
      <sheetId val="1"/>
    </sheetIdMap>
  </header>
  <header guid="{E31BB592-D180-400A-BD87-F80E0F9DE86E}" dateTime="2018-05-03T15:58:49" maxSheetId="2" userName="Ana Maria Doru" r:id="rId128" minRId="648" maxRId="651">
    <sheetIdMap count="1">
      <sheetId val="1"/>
    </sheetIdMap>
  </header>
  <header guid="{9D5BBD67-EB11-4AAD-ADD9-F588E919B393}" dateTime="2018-05-03T15:59:47" maxSheetId="2" userName="Ana Maria Doru" r:id="rId129" minRId="652">
    <sheetIdMap count="1">
      <sheetId val="1"/>
    </sheetIdMap>
  </header>
  <header guid="{435BEEAA-EDB6-42AD-8B08-D11116AE78B8}" dateTime="2018-05-03T16:00:23" maxSheetId="2" userName="Ana Maria Doru" r:id="rId130" minRId="656">
    <sheetIdMap count="1">
      <sheetId val="1"/>
    </sheetIdMap>
  </header>
  <header guid="{8C799D2E-A109-44BA-AF90-2506DDF8CB08}" dateTime="2018-05-03T16:00:45" maxSheetId="2" userName="Ana Maria Doru" r:id="rId131" minRId="657">
    <sheetIdMap count="1">
      <sheetId val="1"/>
    </sheetIdMap>
  </header>
  <header guid="{75FC6224-E81A-4F1F-BE8E-A2EF20C09677}" dateTime="2018-05-03T16:00:56" maxSheetId="2" userName="Ana Maria Doru" r:id="rId132" minRId="658">
    <sheetIdMap count="1">
      <sheetId val="1"/>
    </sheetIdMap>
  </header>
  <header guid="{1AF8950B-3E89-48F4-B683-96C763194F1F}" dateTime="2018-05-03T16:03:05" maxSheetId="2" userName="Ana Maria Doru" r:id="rId133" minRId="659" maxRId="660">
    <sheetIdMap count="1">
      <sheetId val="1"/>
    </sheetIdMap>
  </header>
  <header guid="{5DF100A3-C11A-45C7-8B32-E27942BE60EF}" dateTime="2018-05-03T16:03:35" maxSheetId="2" userName="Ana Maria Doru" r:id="rId134" minRId="664" maxRId="665">
    <sheetIdMap count="1">
      <sheetId val="1"/>
    </sheetIdMap>
  </header>
  <header guid="{9D8C0A15-04BC-4F25-B547-CAE72187D787}" dateTime="2018-05-03T16:04:00" maxSheetId="2" userName="Ana Maria Doru" r:id="rId135">
    <sheetIdMap count="1">
      <sheetId val="1"/>
    </sheetIdMap>
  </header>
  <header guid="{5A0EDC29-3B6F-4A97-8AFD-81FF6563D66C}" dateTime="2018-05-03T16:04:04" maxSheetId="2" userName="Ana Maria Doru" r:id="rId136">
    <sheetIdMap count="1">
      <sheetId val="1"/>
    </sheetIdMap>
  </header>
  <header guid="{AAFADCDF-A3FF-47FE-9F31-1AA8A0E5189A}" dateTime="2018-05-03T16:04:17" maxSheetId="2" userName="Ana Maria Doru" r:id="rId137" minRId="666">
    <sheetIdMap count="1">
      <sheetId val="1"/>
    </sheetIdMap>
  </header>
  <header guid="{E5B0E7C8-B54A-4BAF-A0CD-661CF03D18DC}" dateTime="2018-05-03T16:04:53" maxSheetId="2" userName="Ana Maria Doru" r:id="rId138" minRId="667">
    <sheetIdMap count="1">
      <sheetId val="1"/>
    </sheetIdMap>
  </header>
  <header guid="{610CA133-B66B-4EAE-A51D-149DB009990A}" dateTime="2018-05-03T16:05:18" maxSheetId="2" userName="Ana Maria Doru" r:id="rId139">
    <sheetIdMap count="1">
      <sheetId val="1"/>
    </sheetIdMap>
  </header>
  <header guid="{E45D68C2-C7F7-4CE9-8142-A02AF9FED0AA}" dateTime="2018-05-03T16:05:41" maxSheetId="2" userName="Ana Maria Doru" r:id="rId140">
    <sheetIdMap count="1">
      <sheetId val="1"/>
    </sheetIdMap>
  </header>
  <header guid="{AFAE9916-31DF-40DB-BCC9-7248541DE60A}" dateTime="2018-05-03T16:09:41" maxSheetId="2" userName="Ana Maria Doru" r:id="rId141" minRId="671">
    <sheetIdMap count="1">
      <sheetId val="1"/>
    </sheetIdMap>
  </header>
  <header guid="{81DF5FDF-5BA5-4806-8FB0-6137C93F2EFF}" dateTime="2018-05-03T16:11:09" maxSheetId="2" userName="Ana Maria Doru" r:id="rId142" minRId="672">
    <sheetIdMap count="1">
      <sheetId val="1"/>
    </sheetIdMap>
  </header>
  <header guid="{E79FC21C-33F7-4A01-AF9F-84736AC54D50}" dateTime="2018-05-03T16:11:34" maxSheetId="2" userName="Ana Maria Doru" r:id="rId143" minRId="676">
    <sheetIdMap count="1">
      <sheetId val="1"/>
    </sheetIdMap>
  </header>
  <header guid="{C621F874-5587-485A-8FE3-F2E7C27490DB}" dateTime="2018-05-03T16:12:12" maxSheetId="2" userName="Ana Maria Doru" r:id="rId144" minRId="677">
    <sheetIdMap count="1">
      <sheetId val="1"/>
    </sheetIdMap>
  </header>
  <header guid="{329B0B53-D0FE-4162-A6A0-9413C615DD45}" dateTime="2018-05-03T16:12:26" maxSheetId="2" userName="Ana Maria Doru" r:id="rId145" minRId="681">
    <sheetIdMap count="1">
      <sheetId val="1"/>
    </sheetIdMap>
  </header>
  <header guid="{65FCBC13-B765-4249-B74D-F4E112886A57}" dateTime="2018-05-03T16:12:47" maxSheetId="2" userName="Ana Maria Doru" r:id="rId146" minRId="682">
    <sheetIdMap count="1">
      <sheetId val="1"/>
    </sheetIdMap>
  </header>
  <header guid="{4BED6635-54D2-4995-9636-01BD67B9794E}" dateTime="2018-05-03T16:13:22" maxSheetId="2" userName="Ana Maria Doru" r:id="rId147" minRId="686">
    <sheetIdMap count="1">
      <sheetId val="1"/>
    </sheetIdMap>
  </header>
  <header guid="{D6E528D7-E56A-437F-B866-F35F5FCAE8E4}" dateTime="2018-05-03T16:13:52" maxSheetId="2" userName="Ana Maria Doru" r:id="rId148" minRId="687" maxRId="690">
    <sheetIdMap count="1">
      <sheetId val="1"/>
    </sheetIdMap>
  </header>
  <header guid="{A242B390-396C-49E2-8BAC-7E623DFAA814}" dateTime="2018-05-03T16:14:08" maxSheetId="2" userName="Ana Maria Doru" r:id="rId149">
    <sheetIdMap count="1">
      <sheetId val="1"/>
    </sheetIdMap>
  </header>
  <header guid="{BC677E1F-8A0D-4D97-8362-6E7D60F5C190}" dateTime="2018-05-03T16:14:36" maxSheetId="2" userName="Ana Maria Doru" r:id="rId150" minRId="691" maxRId="693">
    <sheetIdMap count="1">
      <sheetId val="1"/>
    </sheetIdMap>
  </header>
  <header guid="{7CAFE922-881B-49BC-817C-D8FF48EBB42E}" dateTime="2018-05-03T16:14:52" maxSheetId="2" userName="Ana Maria Doru" r:id="rId151">
    <sheetIdMap count="1">
      <sheetId val="1"/>
    </sheetIdMap>
  </header>
  <header guid="{F4D1D2D0-8D69-413F-9B34-F5CF223CEBEC}" dateTime="2018-05-03T16:18:13" maxSheetId="2" userName="Ana Maria Doru" r:id="rId152" minRId="694">
    <sheetIdMap count="1">
      <sheetId val="1"/>
    </sheetIdMap>
  </header>
  <header guid="{08515B82-706A-40A1-A453-2503C15F2E84}" dateTime="2018-05-03T16:19:10" maxSheetId="2" userName="Ana Maria Doru" r:id="rId153" minRId="698">
    <sheetIdMap count="1">
      <sheetId val="1"/>
    </sheetIdMap>
  </header>
  <header guid="{368F061E-5536-4AE3-9A68-EF1F8FF0C06C}" dateTime="2018-05-03T16:19:17" maxSheetId="2" userName="Ana Maria Doru" r:id="rId154" minRId="699">
    <sheetIdMap count="1">
      <sheetId val="1"/>
    </sheetIdMap>
  </header>
  <header guid="{5312E6C4-59FC-47AF-A922-F65934DF465B}" dateTime="2018-05-03T16:56:34" maxSheetId="2" userName="Ana Maria Doru" r:id="rId155">
    <sheetIdMap count="1">
      <sheetId val="1"/>
    </sheetIdMap>
  </header>
  <header guid="{AF2E9626-A808-491E-A20D-34FE54B40A67}" dateTime="2018-05-03T16:59:11" maxSheetId="2" userName="Ana Maria Doru" r:id="rId156" minRId="703">
    <sheetIdMap count="1">
      <sheetId val="1"/>
    </sheetIdMap>
  </header>
  <header guid="{02C131D4-F71A-42BF-B300-BD88D18E722C}" dateTime="2018-05-03T17:22:03" maxSheetId="2" userName="Ana Maria Doru" r:id="rId157" minRId="704">
    <sheetIdMap count="1">
      <sheetId val="1"/>
    </sheetIdMap>
  </header>
  <header guid="{7FAFF4F5-2C56-411B-BA2E-95E115C3DEFB}" dateTime="2018-05-03T17:38:44" maxSheetId="2" userName="Ana Maria Doru" r:id="rId158">
    <sheetIdMap count="1">
      <sheetId val="1"/>
    </sheetIdMap>
  </header>
  <header guid="{B7E92FBB-93F0-4413-B222-F85C832CD627}" dateTime="2018-05-03T17:40:27" maxSheetId="2" userName="Ana Maria Doru" r:id="rId159" minRId="711" maxRId="713">
    <sheetIdMap count="1">
      <sheetId val="1"/>
    </sheetIdMap>
  </header>
  <header guid="{F6EBCEFF-7158-4DE5-A3FC-E925E5F84BA5}" dateTime="2018-05-03T17:41:06" maxSheetId="2" userName="Ana Maria Doru" r:id="rId160" minRId="714" maxRId="717">
    <sheetIdMap count="1">
      <sheetId val="1"/>
    </sheetIdMap>
  </header>
  <header guid="{311895FF-8E13-4FB5-A2DD-3FA5C9AA3A7C}" dateTime="2018-05-04T11:44:23" maxSheetId="2" userName="Ana Maria Doru" r:id="rId161" minRId="721" maxRId="723">
    <sheetIdMap count="1">
      <sheetId val="1"/>
    </sheetIdMap>
  </header>
  <header guid="{7A6433A7-7E3D-4B95-AF50-D67DD7465E3C}" dateTime="2018-05-04T11:49:57" maxSheetId="2" userName="Ana Maria Doru" r:id="rId162" minRId="727">
    <sheetIdMap count="1">
      <sheetId val="1"/>
    </sheetIdMap>
  </header>
  <header guid="{DB2ADA55-CC1B-4AF4-83E6-50A7E3B8CF43}" dateTime="2018-05-09T12:21:32" maxSheetId="2" userName="Ana Maria Doru" r:id="rId163">
    <sheetIdMap count="1">
      <sheetId val="1"/>
    </sheetIdMap>
  </header>
  <header guid="{61D5712C-F3C1-4B58-9FE2-BB315CA2539C}" dateTime="2018-05-09T12:24:28" maxSheetId="2" userName="Ana Maria Doru" r:id="rId164">
    <sheetIdMap count="1">
      <sheetId val="1"/>
    </sheetIdMap>
  </header>
  <header guid="{5260A4B7-6589-4057-9761-772D6283F5EA}" dateTime="2018-05-09T18:51:26" maxSheetId="2" userName="Ana Maria Doru" r:id="rId165">
    <sheetIdMap count="1">
      <sheetId val="1"/>
    </sheetIdMap>
  </header>
  <header guid="{D7AD615B-DD27-48B6-AEB8-4A5073AFEDC7}" dateTime="2018-05-11T11:14:11" maxSheetId="2" userName="Ana Maria Doru" r:id="rId166" minRId="737">
    <sheetIdMap count="1">
      <sheetId val="1"/>
    </sheetIdMap>
  </header>
  <header guid="{481DCABB-E221-46CD-A900-34CBBE5B6CF7}" dateTime="2018-05-11T11:14:15" maxSheetId="2" userName="Ana Maria Doru" r:id="rId167">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1">
    <oc r="B3" t="inlineStr">
      <is>
        <t xml:space="preserve">Obiectivul specific 8.2: Îmbunătățirea calității și a eficienței îngrijirii spitalicești de urgență  </t>
      </is>
    </oc>
    <nc r="B3" t="inlineStr">
      <is>
        <t>Obiectivul specific 8.1</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5" sId="1">
    <o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t>
      </is>
    </oc>
    <n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ȘI/SAU
Documentația tehnică-DALI/SF/PT, respectă conținutul cadru și metodologia de elaborare din HG 28/2009 sau HG 907/2016, după caz, este completă și coerentă, corespunde cu descrierea investiției din Cererea de finanțare</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39" sId="1" ref="A105:XFD105" action="insertRow">
    <undo index="65535" exp="area" ref3D="1" dr="$F$1:$G$1048576" dn="Z_E63AAAA1_9E8B_4E59_9AF7_9F9E694B07B2_.wvu.Cols" sId="1"/>
    <undo index="65535" exp="area" ref3D="1" dr="$F$1:$G$1048576" dn="Z_3ABBC4AC_B812_40A9_B2C0_1D0B0A0F515B_.wvu.Cols" sId="1"/>
  </rrc>
  <rcc rId="640" sId="1">
    <nc r="C105">
      <v>12</v>
    </nc>
  </rcc>
  <rcc rId="641" sId="1">
    <oc r="C106">
      <v>12</v>
    </oc>
    <nc r="C106">
      <v>13</v>
    </nc>
  </rcc>
  <rcc rId="642" sId="1">
    <oc r="D103" t="inlineStr">
      <is>
        <t xml:space="preserve">La criteriele 1.2.A- punctul c si 2.3   punctajul se poate acorda fie pentru ambele variante fie doar pentru una dintre ele , în funcție de tipul de proiect depus.  </t>
      </is>
    </oc>
    <nc r="D103" t="inlineStr">
      <is>
        <t xml:space="preserve">La criteriele 1.2.A- punctul c) si 2.3   punctajul se poate acorda fie pentru ambele variante fie doar pentru una dintre ele , în funcție de tipul de proiect depus.  </t>
      </is>
    </nc>
  </rcc>
  <rcc rId="643" sId="1">
    <nc r="D105" t="inlineStr">
      <is>
        <t>La criteriul 1.2.B, punctul b), punctajul se poate acorda fie pentru prima varianta fie pentru ambele, in functie de tipul de proiect depus (in cazul in care in cadrul proiectului de dotari exista si lucrari care au necesitat elaborarea unei astfel de documentatii).</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7" sId="1">
    <oc r="D43" t="inlineStr">
      <is>
        <t xml:space="preserve"> Solicitantul are încheiate antecontracte sau contracte cu societăți care reciclează deșeurile ,altele decât obligațiile legale
</t>
      </is>
    </oc>
    <nc r="D43" t="inlineStr">
      <is>
        <t xml:space="preserve"> Solicitantul/unitatea sanitară are încheiate antecontracte sau contracte cu societăți care reciclează deșeurile ,altele decât obligațiile legale
</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
    <oc r="E72">
      <v>0</v>
    </oc>
    <nc r="E72">
      <v>12</v>
    </nc>
  </rcc>
  <rcc rId="649" sId="1">
    <oc r="E73">
      <v>4</v>
    </oc>
    <nc r="E73">
      <v>8</v>
    </nc>
  </rcc>
  <rcc rId="650" sId="1">
    <oc r="E74">
      <v>8</v>
    </oc>
    <nc r="E74">
      <v>4</v>
    </nc>
  </rcc>
  <rcc rId="651" sId="1">
    <oc r="E75">
      <v>12</v>
    </oc>
    <nc r="E75">
      <v>0</v>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72:E75">
    <dxf>
      <fill>
        <patternFill patternType="solid">
          <bgColor rgb="FFFFFFCC"/>
        </patternFill>
      </fill>
    </dxf>
  </rfmt>
  <rfmt sheetId="1" sqref="D105">
    <dxf>
      <fill>
        <patternFill patternType="solid">
          <bgColor rgb="FFFFFFCC"/>
        </patternFill>
      </fill>
    </dxf>
  </rfmt>
  <rfmt sheetId="1" sqref="D43">
    <dxf>
      <fill>
        <patternFill patternType="solid">
          <bgColor rgb="FFFFFFCC"/>
        </patternFill>
      </fill>
    </dxf>
  </rfmt>
  <rfmt sheetId="1" sqref="D32">
    <dxf>
      <fill>
        <patternFill patternType="solid">
          <bgColor rgb="FFFFFFCC"/>
        </patternFill>
      </fill>
    </dxf>
  </rfmt>
  <rcc rId="652" sId="1">
    <o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ȘI/SAU
Documentația tehnică-DALI/SF/PT, respectă conținutul cadru și metodologia de elaborare din HG 28/2009 sau HG 907/2016, după caz, este completă și coerentă, corespunde cu descrierea investiției din Cererea de finanțare</t>
      </is>
    </oc>
    <n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ȘI/SAU
Documentația tehnică-DALI/SF/PT, respectă conținutul cadru și metodologia de elaborare din HG 28/2009 sau HG 907/2016, după caz, este completă și coerentă, corespunde cu descrierea investiției din Cererea de finanțare</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6" sId="1">
    <o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ȘI/SAU
Documentația tehnică-DALI/SF/PT, respectă conținutul cadru și metodologia de elaborare din HG 28/2009 sau HG 907/2016, după caz, este completă și coerentă, corespunde cu descrierea investiției din Cererea de finanțare</t>
      </is>
    </oc>
    <nc r="D32" t="inlineStr">
      <is>
        <t>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ȘI/SAU
2. Documentația tehnică-DALI/SF/PT, respectă conținutul cadru și metodologia de elaborare din HG 28/2009 sau HG 907/2016, după caz, este completă și coerentă, corespunde cu descrierea investiției din Cererea de finanțare</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4" sId="1">
    <oc r="C40" t="inlineStr">
      <is>
        <r>
          <t xml:space="preserve">1. 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2.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is>
    </oc>
    <nc r="C40" t="inlineStr">
      <is>
        <r>
          <t xml:space="preserve">1. 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t>
        </r>
        <r>
          <rPr>
            <b/>
            <sz val="10"/>
            <color theme="1"/>
            <rFont val="Trebuchet MS"/>
            <family val="2"/>
          </rPr>
          <t xml:space="preserve">    ȘI/ SAU</t>
        </r>
        <r>
          <rPr>
            <sz val="10"/>
            <color theme="1"/>
            <rFont val="Trebuchet MS"/>
            <family val="2"/>
          </rPr>
          <t xml:space="preserve">
2.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8" sId="1">
    <oc r="D93" t="inlineStr">
      <is>
        <t>Observatii</t>
      </is>
    </oc>
    <nc r="D93" t="inlineStr">
      <is>
        <t>Observatii completare/modalitate de acordare punstaj GRILA ETF</t>
      </is>
    </nc>
  </rcc>
  <rfmt sheetId="1" sqref="D93" start="0" length="2147483647">
    <dxf>
      <font>
        <color auto="1"/>
      </font>
    </dxf>
  </rfmt>
  <rfmt sheetId="1" sqref="D93" start="0" length="2147483647">
    <dxf>
      <font>
        <color theme="0"/>
      </font>
    </dxf>
  </rfmt>
  <rfmt sheetId="1" sqref="D93">
    <dxf>
      <fill>
        <patternFill patternType="solid">
          <bgColor rgb="FF6600CC"/>
        </patternFill>
      </fill>
    </dxf>
  </rfmt>
  <rfmt sheetId="1" sqref="D93" start="0" length="2147483647">
    <dxf>
      <font>
        <b val="0"/>
      </font>
    </dxf>
  </rfmt>
  <rfmt sheetId="1" sqref="D93" start="0" length="2147483647">
    <dxf>
      <font>
        <b/>
      </font>
    </dxf>
  </rfmt>
  <rfmt sheetId="1" sqref="D93" start="0" length="2147483647">
    <dxf>
      <font>
        <sz val="11"/>
      </font>
    </dxf>
  </rfmt>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9" sId="1">
    <oc r="D93" t="inlineStr">
      <is>
        <t>Observatii completare/modalitate de acordare punstaj GRILA ETF</t>
      </is>
    </oc>
    <nc r="D93" t="inlineStr">
      <is>
        <t>Observatii completare/modalitate de acordare punctaj GRILA ETF</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6" sId="1">
    <oc r="C24" t="inlineStr">
      <is>
        <t>b.</t>
      </is>
    </oc>
    <nc r="C24" t="inlineStr">
      <is>
        <t>a.</t>
      </is>
    </nc>
  </rcc>
  <rcc rId="617" sId="1">
    <oc r="C25" t="inlineStr">
      <is>
        <t>c.</t>
      </is>
    </oc>
    <nc r="C25" t="inlineStr">
      <is>
        <t>b.</t>
      </is>
    </nc>
  </rcc>
  <rcc rId="618" sId="1">
    <oc r="C26" t="inlineStr">
      <is>
        <t>d.</t>
      </is>
    </oc>
    <nc r="C26" t="inlineStr">
      <is>
        <t>c.</t>
      </is>
    </nc>
  </rcc>
  <rcc rId="619" sId="1">
    <oc r="C27" t="inlineStr">
      <is>
        <t>e.</t>
      </is>
    </oc>
    <nc r="C27" t="inlineStr">
      <is>
        <t>d.</t>
      </is>
    </nc>
  </rcc>
  <rcc rId="620" sId="1">
    <oc r="C28" t="inlineStr">
      <is>
        <t>f.</t>
      </is>
    </oc>
    <nc r="C28" t="inlineStr">
      <is>
        <t>e.</t>
      </is>
    </nc>
  </rcc>
  <rcc rId="621" sId="1">
    <oc r="C29" t="inlineStr">
      <is>
        <t>g.</t>
      </is>
    </oc>
    <nc r="C29" t="inlineStr">
      <is>
        <t>f.</t>
      </is>
    </nc>
  </rcc>
  <rcc rId="622" sId="1">
    <oc r="C23" t="inlineStr">
      <is>
        <r>
          <t xml:space="preserve">Calitatea documentaţiei tehnico-economice în cazul  proiectelor care vizează reabilitare/modernizare/extindere/dotare 
</t>
        </r>
        <r>
          <rPr>
            <b/>
            <sz val="10"/>
            <color theme="1"/>
            <rFont val="Trebuchet MS"/>
            <family val="2"/>
          </rPr>
          <t xml:space="preserve">Modalitate acordare punctaj </t>
        </r>
        <r>
          <rPr>
            <sz val="10"/>
            <color theme="1"/>
            <rFont val="Trebuchet MS"/>
            <family val="2"/>
          </rPr>
          <t>: punctaj cumulativ a+b+c+d+e+f+g</t>
        </r>
      </is>
    </oc>
    <nc r="C23" t="inlineStr">
      <is>
        <r>
          <t xml:space="preserve">Calitatea documentaţiei tehnico-economice în cazul  proiectelor care vizează reabilitare/modernizare/extindere/dotare 
</t>
        </r>
        <r>
          <rPr>
            <b/>
            <sz val="10"/>
            <color theme="1"/>
            <rFont val="Trebuchet MS"/>
            <family val="2"/>
          </rPr>
          <t xml:space="preserve">Modalitate acordare punctaj </t>
        </r>
        <r>
          <rPr>
            <sz val="10"/>
            <color theme="1"/>
            <rFont val="Trebuchet MS"/>
            <family val="2"/>
          </rPr>
          <t>: punctaj cumulativ a+b+c+d+e+f</t>
        </r>
      </is>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3" sId="1">
    <oc r="D5" t="inlineStr">
      <is>
        <t>Anexa 3 - Grila de evaluare tehnică și financiară 8.1.A</t>
      </is>
    </oc>
    <nc r="D5" t="inlineStr">
      <is>
        <t>Anexa 11 - Grila de evaluare tehnică și financiară
POR/2018/8/8.1/8.1.A/1/ 7 REGIUNI
POR/2018/8/8.1/8.1.A/1/ ITI 
MAI 2018</t>
      </is>
    </nc>
  </rcc>
  <rfmt sheetId="1" sqref="D5">
    <dxf>
      <alignment horizontal="left"/>
    </dxf>
  </rfmt>
  <rfmt sheetId="1" sqref="D5">
    <dxf>
      <alignment horizontal="center"/>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4" sId="1">
    <oc r="D65" t="inlineStr">
      <is>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t>
      </is>
    </oc>
    <nc r="D65" t="inlineStr">
      <is>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 în urma consultării Anexei nr. 19 la prezentul Ghid.</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1" sId="1" odxf="1" dxf="1">
    <nc r="H2" t="inlineStr">
      <is>
        <t>pg 1</t>
      </is>
    </nc>
    <odxf>
      <font>
        <sz val="11"/>
        <color theme="1"/>
        <name val="Calibri"/>
        <family val="2"/>
        <scheme val="minor"/>
      </font>
    </odxf>
    <ndxf>
      <font>
        <sz val="11"/>
        <color theme="1"/>
        <name val="Calibri"/>
        <family val="2"/>
        <scheme val="minor"/>
      </font>
    </ndxf>
  </rcc>
  <rcc rId="712" sId="1" odxf="1" dxf="1">
    <nc r="H25" t="inlineStr">
      <is>
        <t>pg.2</t>
      </is>
    </nc>
    <odxf>
      <font>
        <sz val="11"/>
        <color theme="1"/>
        <name val="Calibri"/>
        <family val="2"/>
        <scheme val="minor"/>
      </font>
    </odxf>
    <ndxf>
      <font>
        <sz val="11"/>
        <color theme="1"/>
        <name val="Calibri"/>
        <family val="2"/>
        <scheme val="minor"/>
      </font>
    </ndxf>
  </rcc>
  <rfmt sheetId="1" sqref="H25">
    <dxf>
      <alignment vertical="top"/>
    </dxf>
  </rfmt>
  <rcc rId="713" sId="1" odxf="1" dxf="1">
    <nc r="H32" t="inlineStr">
      <is>
        <t>pg.3</t>
      </is>
    </nc>
    <odxf>
      <font>
        <sz val="11"/>
        <color theme="1"/>
        <name val="Calibri"/>
        <family val="2"/>
        <scheme val="minor"/>
      </font>
    </odxf>
    <ndxf>
      <font>
        <sz val="11"/>
        <color theme="1"/>
        <name val="Calibri"/>
        <family val="2"/>
        <scheme val="minor"/>
      </font>
    </ndxf>
  </rcc>
  <rfmt sheetId="1" sqref="H32">
    <dxf>
      <alignment vertical="top"/>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4" sId="1">
    <oc r="H2" t="inlineStr">
      <is>
        <t>pg 1</t>
      </is>
    </oc>
    <nc r="H2"/>
  </rcc>
  <rcc rId="715" sId="1">
    <oc r="H25" t="inlineStr">
      <is>
        <t>pg.2</t>
      </is>
    </oc>
    <nc r="H25"/>
  </rcc>
  <rcc rId="716" sId="1">
    <oc r="H32" t="inlineStr">
      <is>
        <t>pg.3</t>
      </is>
    </oc>
    <nc r="H32"/>
  </rcc>
  <rcc rId="717" sId="1">
    <oc r="H65">
      <f>E65+E68+E71+E76+E79+E83+E86</f>
    </oc>
    <nc r="H65"/>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1" sId="1">
    <oc r="D20" t="inlineStr">
      <is>
        <t>Contractul de furnizare echipamente este semnat și anexat.</t>
      </is>
    </oc>
    <nc r="D20" t="inlineStr">
      <is>
        <t>Contractul de furnizare echipamente/dotări este semnat și anexat.</t>
      </is>
    </nc>
  </rcc>
  <rcc rId="722" sId="1">
    <oc r="D22" t="inlineStr">
      <is>
        <t>Dotările/echipamentele au fost livrate parțial .</t>
      </is>
    </oc>
    <nc r="D22" t="inlineStr">
      <is>
        <t>Echipamentele/dotările au fost livrate parțial .</t>
      </is>
    </nc>
  </rcc>
  <rcc rId="723" sId="1">
    <oc r="D36" t="inlineStr">
      <is>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is>
    </oc>
    <nc r="D36" t="inlineStr">
      <is>
        <t xml:space="preserve">Numărul dotărilor/echipamentelor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 Resursele umane calificate și disponibile
</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7" sId="1">
    <oc r="D36" t="inlineStr">
      <is>
        <t xml:space="preserve">Numărul dotărilor/echipamentelor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 Resursele umane calificate și disponibile
</t>
      </is>
    </oc>
    <nc r="D36" t="inlineStr">
      <is>
        <t xml:space="preserve">Numărul dotărilor/echipamentelor și tipul acestora sunt adecvat justificate, luând în calcul: 
- Legislația națională aplicabilă în vigoare
- Indicatorii/date specifici/specifice domeniului care stau la baza alegerii echipamentelor/dotărilor (eg. Numărul de pacienți pe zi/luna/an care utilizează acele echipamente/dotări, numărul de prezentări/de cazuri/număr servicii care necesită utilizarea acelor echipamente/dotări/an etc)
- Costurile de operare și resursele financiare disponibile/alocate în vederea întreținerii și funcționării dotărilor/echipamentelor. 
- Resursele umane calificate și disponibile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3" sId="1">
    <oc r="C17" t="inlineStr">
      <is>
        <r>
          <t xml:space="preserve">Gradul de pregătire/ maturitate a proiectului (a diferitelor faze ale proiectului) </t>
        </r>
        <r>
          <rPr>
            <b/>
            <sz val="10"/>
            <color theme="1"/>
            <rFont val="Trebuchet MS"/>
            <family val="2"/>
          </rPr>
          <t xml:space="preserve">în cazul  proiectelor care prevăd exclusiv achiziție de dotări/echipamente
Modalitate acordare punctaj : </t>
        </r>
        <r>
          <rPr>
            <sz val="10"/>
            <color theme="1"/>
            <rFont val="Trebuchet MS"/>
            <family val="2"/>
          </rPr>
          <t>Se va selecta doar una din opțiunile a,b</t>
        </r>
      </is>
    </oc>
    <nc r="C17" t="inlineStr">
      <is>
        <r>
          <t xml:space="preserve">Gradul de pregătire/ maturitate a proiectului (a diferitelor faze ale proiectului) </t>
        </r>
        <r>
          <rPr>
            <b/>
            <sz val="10"/>
            <color theme="1"/>
            <rFont val="Trebuchet MS"/>
            <family val="2"/>
          </rPr>
          <t xml:space="preserve">în cazul  proiectelor care prevăd exclusiv achiziție de dotări/echipamente
Modalitate acordare punctaj : </t>
        </r>
        <r>
          <rPr>
            <sz val="10"/>
            <color theme="1"/>
            <rFont val="Trebuchet MS"/>
            <family val="2"/>
          </rPr>
          <t>Se va selecta doar una din opțiunile a,b, c</t>
        </r>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7" sId="1">
    <oc r="D97" t="inlineStr">
      <is>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is>
    </oc>
    <nc r="D97" t="inlineStr">
      <is>
        <t xml:space="preserve">Activitățile/cheltuielile  eligibile propuse prin proiect (investiția) trebuie să vizeze exclusiv realizarea obiectivului/obiectivelor proiectului. În cazul în care activitățile/cheltuielile  propuse prin proiect nu întrunesc această condiție, acestea  vor fi trecute pe neeligibil. </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4" sId="1">
    <oc r="C30" t="inlineStr">
      <is>
        <r>
          <t xml:space="preserve">Calitatea documentaţiei tehnico-economice în cazul  proiectelor care vizeaza excusiv activități de dotare 
</t>
        </r>
        <r>
          <rPr>
            <b/>
            <sz val="10"/>
            <color theme="1"/>
            <rFont val="Trebuchet MS"/>
            <family val="2"/>
          </rPr>
          <t xml:space="preserve">Modalitate acordare punctaj </t>
        </r>
        <r>
          <rPr>
            <sz val="10"/>
            <color theme="1"/>
            <rFont val="Trebuchet MS"/>
            <family val="2"/>
          </rPr>
          <t>: punctaj cumulativ a+b+c+d+e+f+g</t>
        </r>
      </is>
    </oc>
    <nc r="C30" t="inlineStr">
      <is>
        <r>
          <t xml:space="preserve">Calitatea documentaţiei tehnico-economice în cazul  proiectelor care vizeaza excusiv activități de dotare 
</t>
        </r>
        <r>
          <rPr>
            <b/>
            <sz val="10"/>
            <color theme="1"/>
            <rFont val="Trebuchet MS"/>
            <family val="2"/>
          </rPr>
          <t xml:space="preserve">Modalitate acordare punctaj </t>
        </r>
        <r>
          <rPr>
            <sz val="10"/>
            <color theme="1"/>
            <rFont val="Trebuchet MS"/>
            <family val="2"/>
          </rPr>
          <t>: punctaj cumulativ a+b+c+d+e+f</t>
        </r>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5" sId="1">
    <oc r="B37" t="inlineStr">
      <is>
        <t>Respectarea principiilor privind dezvoltarea durabilă, egalitatea de şanse, de gen și nediscriminarea  (maxim 10 puncte )
Modalitate acordare punctaj : punctaj cumulativ: 2.1+2.2+2.3+2.4+2.5</t>
      </is>
    </oc>
    <nc r="B37" t="inlineStr">
      <is>
        <t>Respectarea principiilor privind dezvoltarea durabilă, egalitatea de şanse, de gen și nediscriminarea  (maxim 10 puncte )
Modalitate acordare punctaj : punctaj cumulativ: 2.1+2.2+2.3+2.4</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6" sId="1">
    <oc r="C59" t="inlineStr">
      <is>
        <r>
          <t xml:space="preserve">Capacitate operaţională
</t>
        </r>
        <r>
          <rPr>
            <b/>
            <sz val="10"/>
            <color theme="1"/>
            <rFont val="Trebuchet MS"/>
            <family val="2"/>
          </rPr>
          <t xml:space="preserve">Modalitate acordare punctaj </t>
        </r>
        <r>
          <rPr>
            <sz val="10"/>
            <color theme="1"/>
            <rFont val="Trebuchet MS"/>
            <family val="2"/>
          </rPr>
          <t xml:space="preserve">: punctaj cumulativ astfel: a1+b+c+d </t>
        </r>
        <r>
          <rPr>
            <b/>
            <sz val="10"/>
            <color theme="1"/>
            <rFont val="Trebuchet MS"/>
            <family val="2"/>
          </rPr>
          <t>sau</t>
        </r>
        <r>
          <rPr>
            <sz val="10"/>
            <color theme="1"/>
            <rFont val="Trebuchet MS"/>
            <family val="2"/>
          </rPr>
          <t xml:space="preserve"> a2+b+c+d </t>
        </r>
      </is>
    </oc>
    <nc r="C59" t="inlineStr">
      <is>
        <r>
          <t xml:space="preserve">Capacitate operaţională
</t>
        </r>
        <r>
          <rPr>
            <b/>
            <sz val="10"/>
            <color theme="1"/>
            <rFont val="Trebuchet MS"/>
            <family val="2"/>
          </rPr>
          <t xml:space="preserve">Modalitate acordare punctaj </t>
        </r>
        <r>
          <rPr>
            <sz val="10"/>
            <color theme="1"/>
            <rFont val="Trebuchet MS"/>
            <family val="2"/>
          </rPr>
          <t xml:space="preserve">: punctaj cumulativ astfel: a1+b+c </t>
        </r>
        <r>
          <rPr>
            <b/>
            <sz val="10"/>
            <color theme="1"/>
            <rFont val="Trebuchet MS"/>
            <family val="2"/>
          </rPr>
          <t>sau</t>
        </r>
        <r>
          <rPr>
            <sz val="10"/>
            <color theme="1"/>
            <rFont val="Trebuchet MS"/>
            <family val="2"/>
          </rPr>
          <t xml:space="preserve"> a2+b+c</t>
        </r>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7" sId="1">
    <oc r="D32" t="inlineStr">
      <is>
        <t>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ȘI/SAU
2. Documentația tehnică-DALI/SF/PT, respectă conținutul cadru și metodologia de elaborare din HG 28/2009 sau HG 907/2016, după caz, este completă și coerentă, corespunde cu descrierea investiției din Cererea de finanțare</t>
      </is>
    </oc>
    <nc r="D32" t="inlineStr">
      <is>
        <t>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
2. Documentația tehnică-DALI/SF/PT, respectă conținutul cadru și metodologia de elaborare din HG 28/2009 sau HG 907/2016, după caz, este completă și coerentă, corespunde cu descrierea investiției din Cererea de finanțare</t>
      </is>
    </nc>
  </rcc>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8" sId="1">
    <oc r="D32" t="inlineStr">
      <is>
        <t>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
2. Documentația tehnică-DALI/SF/PT, respectă conținutul cadru și metodologia de elaborare din HG 28/2009 sau HG 907/2016, după caz, este completă și coerentă, corespunde cu descrierea investiției din Cererea de finanțare</t>
      </is>
    </oc>
    <nc r="D32" t="inlineStr">
      <is>
        <t>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 (doar dacă este cazul)
2. Documentația tehnică-DALI/SF/PT, respectă conținutul cadru și metodologia de elaborare din HG 28/2009 sau HG 907/2016, după caz, este completă și coerentă, corespunde cu descrierea investiției din Cererea de finanțare</t>
      </is>
    </nc>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9" sId="1">
    <oc r="D32" t="inlineStr">
      <is>
        <t>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ȘI (doar dacă este cazul)
2. Documentația tehnică-DALI/SF/PT, respectă conținutul cadru și metodologia de elaborare din HG 28/2009 sau HG 907/2016, după caz, este completă și coerentă, corespunde cu descrierea investiției din Cererea de finanțare</t>
      </is>
    </oc>
    <nc r="D32" t="inlineStr">
      <is>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t>
        </r>
        <r>
          <rPr>
            <sz val="10"/>
            <color theme="1"/>
            <rFont val="Trebuchet MS"/>
            <family val="2"/>
          </rPr>
          <t xml:space="preserve">
2. Documentația tehnică-DALI/SF/PT, respectă conținutul cadru și metodologia de elaborare din HG 28/2009 sau HG 907/2016, după caz, este completă și coerentă, corespunde cu descrierea investiției din Cererea de finanțare</t>
        </r>
      </is>
    </nc>
  </rcc>
  <rcc rId="660" sId="1">
    <oc r="D105" t="inlineStr">
      <is>
        <t>La criteriul 1.2.B, punctul b), punctajul se poate acorda fie pentru prima varianta fie pentru ambele, in functie de tipul de proiect depus (in cazul in care in cadrul proiectului de dotari exista si lucrari care au necesitat elaborarea unei astfel de documentatii).</t>
      </is>
    </oc>
    <nc r="D105" t="inlineStr">
      <is>
        <r>
          <t xml:space="preserve">La criteriul </t>
        </r>
        <r>
          <rPr>
            <b/>
            <sz val="11"/>
            <color theme="1"/>
            <rFont val="Calibri"/>
            <family val="2"/>
          </rPr>
          <t>1.2.B</t>
        </r>
        <r>
          <rPr>
            <sz val="11"/>
            <color theme="1"/>
            <rFont val="Calibri"/>
            <family val="2"/>
          </rPr>
          <t xml:space="preserve">, punctul </t>
        </r>
        <r>
          <rPr>
            <b/>
            <sz val="11"/>
            <color theme="1"/>
            <rFont val="Calibri"/>
            <family val="2"/>
          </rPr>
          <t>b)</t>
        </r>
        <r>
          <rPr>
            <sz val="11"/>
            <color theme="1"/>
            <rFont val="Calibri"/>
            <family val="2"/>
          </rPr>
          <t xml:space="preserve">, punctajul se va acorda pentru ambele variante ( 1 și 2) doar în situația în care in cadrul proiectului de dotari exista si lucrari care au necesitat elaborarea unei astfel de documentatii. În caz contrar, punctajul se va acorda în toalitate și în exclusivitate pentru varianta 1. </t>
        </r>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4" sId="1">
    <oc r="D103" t="inlineStr">
      <is>
        <t xml:space="preserve">La criteriele 1.2.A- punctul c) si 2.3   punctajul se poate acorda fie pentru ambele variante fie doar pentru una dintre ele , în funcție de tipul de proiect depus.  </t>
      </is>
    </oc>
    <nc r="D103" t="inlineStr">
      <is>
        <r>
          <t xml:space="preserve">La criteriile </t>
        </r>
        <r>
          <rPr>
            <b/>
            <sz val="11"/>
            <color theme="1"/>
            <rFont val="Calibri"/>
            <family val="2"/>
          </rPr>
          <t>1.2.A- punctul c)</t>
        </r>
        <r>
          <rPr>
            <sz val="11"/>
            <color theme="1"/>
            <rFont val="Calibri"/>
            <family val="2"/>
          </rPr>
          <t xml:space="preserve"> si</t>
        </r>
        <r>
          <rPr>
            <b/>
            <sz val="11"/>
            <color theme="1"/>
            <rFont val="Calibri"/>
            <family val="2"/>
          </rPr>
          <t xml:space="preserve"> 2.3</t>
        </r>
        <r>
          <rPr>
            <sz val="11"/>
            <color theme="1"/>
            <rFont val="Calibri"/>
            <family val="2"/>
          </rPr>
          <t xml:space="preserve">   punctajul se poate acorda fie pentru ambele variante fie doar pentru una dintre ele , în funcție de tipul de proiect depus.  </t>
        </r>
      </is>
    </nc>
  </rcc>
  <rcc rId="665" sId="1">
    <oc r="D104" t="inlineStr">
      <is>
        <t xml:space="preserve">La criteriele 2.1, 2.2,    punctajul se poate acorda  doar pentru una dintre VARIANTE . </t>
      </is>
    </oc>
    <nc r="D104" t="inlineStr">
      <is>
        <r>
          <t xml:space="preserve">La criteriele </t>
        </r>
        <r>
          <rPr>
            <b/>
            <sz val="11"/>
            <color theme="1"/>
            <rFont val="Calibri"/>
            <family val="2"/>
          </rPr>
          <t>2.1, 2.2</t>
        </r>
        <r>
          <rPr>
            <sz val="11"/>
            <color theme="1"/>
            <rFont val="Calibri"/>
            <family val="2"/>
          </rPr>
          <t xml:space="preserve">,    punctajul se poate acorda  doar pentru una dintre VARIANTE . </t>
        </r>
      </is>
    </nc>
  </rcc>
  <rfmt sheetId="1" sqref="C93:D106" start="0" length="2147483647">
    <dxf>
      <font>
        <name val="Trebuchet MS"/>
        <scheme val="none"/>
      </font>
    </dxf>
  </rfmt>
  <rfmt sheetId="1" sqref="C93:D106" start="0" length="2147483647">
    <dxf>
      <font>
        <sz val="10"/>
      </font>
    </dxf>
  </rfmt>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1" start="0" length="2147483647">
    <dxf>
      <font>
        <b/>
      </font>
    </dxf>
  </rfmt>
  <rfmt sheetId="1" sqref="D13" start="0" length="2147483647">
    <dxf>
      <font>
        <b/>
      </font>
    </dxf>
  </rfmt>
  <rfmt sheetId="1" sqref="D15" start="0" length="2147483647">
    <dxf>
      <font>
        <b/>
      </font>
    </dxf>
  </rfmt>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9" start="0" length="2147483647">
    <dxf>
      <font>
        <b/>
      </font>
    </dxf>
  </rfmt>
  <rfmt sheetId="1" sqref="D21" start="0" length="2147483647">
    <dxf>
      <font>
        <b/>
      </font>
    </dxf>
  </rfmt>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6" sId="1">
    <oc r="D25"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is>
    </oc>
    <nc r="D25" t="inlineStr">
      <is>
        <r>
          <t xml:space="preserve">1. 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2.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3.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is>
    </nc>
  </rcc>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7" sId="1">
    <oc r="D104" t="inlineStr">
      <is>
        <r>
          <t xml:space="preserve">La criteriele </t>
        </r>
        <r>
          <rPr>
            <b/>
            <sz val="10"/>
            <color theme="1"/>
            <rFont val="Trebuchet MS"/>
            <family val="2"/>
          </rPr>
          <t>2.1, 2.2</t>
        </r>
        <r>
          <rPr>
            <sz val="10"/>
            <color theme="1"/>
            <rFont val="Trebuchet MS"/>
            <family val="2"/>
          </rPr>
          <t xml:space="preserve">,    punctajul se poate acorda  doar pentru una dintre VARIANTE . </t>
        </r>
      </is>
    </oc>
    <nc r="D104" t="inlineStr">
      <is>
        <r>
          <t xml:space="preserve">La criteriile </t>
        </r>
        <r>
          <rPr>
            <b/>
            <sz val="10"/>
            <color theme="1"/>
            <rFont val="Trebuchet MS"/>
            <family val="2"/>
          </rPr>
          <t>2.1, 2.2</t>
        </r>
        <r>
          <rPr>
            <sz val="10"/>
            <color theme="1"/>
            <rFont val="Trebuchet MS"/>
            <family val="2"/>
          </rPr>
          <t xml:space="preserve">,    punctajul se poate acorda  doar pentru una dintre VARIANTE . </t>
        </r>
      </is>
    </nc>
  </rcc>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06" start="0" length="2147483647">
    <dxf>
      <font>
        <b/>
      </font>
    </dxf>
  </rfmt>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0" sId="1">
    <o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is>
    </oc>
    <nc r="D32"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1" sId="1">
    <oc r="D103" t="inlineStr">
      <is>
        <r>
          <t xml:space="preserve">La criteriile </t>
        </r>
        <r>
          <rPr>
            <b/>
            <sz val="10"/>
            <color theme="1"/>
            <rFont val="Trebuchet MS"/>
            <family val="2"/>
          </rPr>
          <t>1.2.A- punctul c)</t>
        </r>
        <r>
          <rPr>
            <sz val="10"/>
            <color theme="1"/>
            <rFont val="Trebuchet MS"/>
            <family val="2"/>
          </rPr>
          <t xml:space="preserve"> si</t>
        </r>
        <r>
          <rPr>
            <b/>
            <sz val="10"/>
            <color theme="1"/>
            <rFont val="Trebuchet MS"/>
            <family val="2"/>
          </rPr>
          <t xml:space="preserve"> 2.3</t>
        </r>
        <r>
          <rPr>
            <sz val="10"/>
            <color theme="1"/>
            <rFont val="Trebuchet MS"/>
            <family val="2"/>
          </rPr>
          <t xml:space="preserve">   punctajul se poate acorda fie pentru ambele variante fie doar pentru una dintre ele , în funcție de tipul de proiect depus.  </t>
        </r>
      </is>
    </oc>
    <nc r="D103" t="inlineStr">
      <is>
        <r>
          <t xml:space="preserve">La criteriile </t>
        </r>
        <r>
          <rPr>
            <b/>
            <sz val="10"/>
            <color theme="1"/>
            <rFont val="Trebuchet MS"/>
            <family val="2"/>
          </rPr>
          <t>1.2.A- punctul b)</t>
        </r>
        <r>
          <rPr>
            <sz val="10"/>
            <color theme="1"/>
            <rFont val="Trebuchet MS"/>
            <family val="2"/>
          </rPr>
          <t xml:space="preserve"> si</t>
        </r>
        <r>
          <rPr>
            <b/>
            <sz val="10"/>
            <color theme="1"/>
            <rFont val="Trebuchet MS"/>
            <family val="2"/>
          </rPr>
          <t xml:space="preserve"> 2.3</t>
        </r>
        <r>
          <rPr>
            <sz val="10"/>
            <color theme="1"/>
            <rFont val="Trebuchet MS"/>
            <family val="2"/>
          </rPr>
          <t xml:space="preserve">   punctajul se poate acorda fie pentru ambele variante fie doar pentru una dintre ele , în funcție de tipul de proiect depus.  </t>
        </r>
      </is>
    </nc>
  </rcc>
  <rfmt sheetId="1" sqref="D103">
    <dxf>
      <fill>
        <patternFill patternType="solid">
          <bgColor rgb="FFFFFFCC"/>
        </patternFill>
      </fill>
    </dxf>
  </rfmt>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2" sId="1">
    <o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iar costul obținerii certificărilor este  prevăzut în bugetul proiectului. 
                                             </t>
      </is>
    </oc>
    <n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dovedește că unitatea sanitară pentru care depune proiectul a depus diligențele necesare în vederea obținerii uneia dintre certificările : ISO 14001, EMAS sau folosirea sistemelor de management al clădirii (BMS) iar costul obținerii certificărilor este  prevăzut în bugetul proiectului. 
                                             </t>
      </is>
    </nc>
  </rcc>
  <rfmt sheetId="1" sqref="C39:D39">
    <dxf>
      <fill>
        <patternFill>
          <bgColor rgb="FFFFFFCC"/>
        </patternFill>
      </fill>
    </dxf>
  </rfmt>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6" sId="1">
    <o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dovedește că unitatea sanitară pentru care depune proiectul a depus diligențele necesare în vederea obținerii uneia dintre certificările : ISO 14001, EMAS sau folosirea sistemelor de management al clădirii (BMS) iar costul obținerii certificărilor este  prevăzut în bugetul proiectului. 
                                             </t>
      </is>
    </oc>
    <nc r="C39" t="inlineStr">
      <is>
        <r>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t>
        </r>
        <r>
          <rPr>
            <b/>
            <sz val="10"/>
            <color theme="1"/>
            <rFont val="Trebuchet MS"/>
            <family val="2"/>
          </rPr>
          <t>d</t>
        </r>
        <r>
          <rPr>
            <b/>
            <u/>
            <sz val="10"/>
            <color theme="1"/>
            <rFont val="Trebuchet MS"/>
            <family val="2"/>
          </rPr>
          <t>ovedește că unitatea sanitară pentru care depune proiectul</t>
        </r>
        <r>
          <rPr>
            <b/>
            <sz val="10"/>
            <color theme="1"/>
            <rFont val="Trebuchet MS"/>
            <family val="2"/>
          </rPr>
          <t xml:space="preserve"> </t>
        </r>
        <r>
          <rPr>
            <sz val="10"/>
            <color theme="1"/>
            <rFont val="Trebuchet MS"/>
            <family val="2"/>
          </rPr>
          <t xml:space="preserve">a depus diligențele necesare în vederea obținerii uneia dintre certificările : ISO 14001, EMAS sau folosirea sistemelor de management al clădirii (BMS) iar costul obținerii certificărilor este  prevăzut în bugetul proiectului. 
                                             </t>
        </r>
      </is>
    </nc>
  </rcc>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7" sId="1">
    <o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Proiectul prevede utilizarea surselor regenerabile de energie/achizitionarea echipamentelor mai eficiente energetic (inclusiv eficientizarea iluminatului ).</t>
      </is>
    </oc>
    <nc r="C40" t="inlineStr">
      <is>
        <r>
          <t xml:space="preserve">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is>
    </nc>
  </rcc>
  <rfmt sheetId="1" sqref="C40:D40">
    <dxf>
      <fill>
        <patternFill>
          <bgColor rgb="FFFFFFCC"/>
        </patternFill>
      </fill>
    </dxf>
  </rfmt>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1" sId="1">
    <oc r="D32" t="inlineStr">
      <is>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t>
        </r>
        <r>
          <rPr>
            <sz val="10"/>
            <color theme="1"/>
            <rFont val="Trebuchet MS"/>
            <family val="2"/>
          </rPr>
          <t xml:space="preserve">
2. Documentația tehnică-DALI/SF/PT, respectă conținutul cadru și metodologia de elaborare din HG 28/2009 sau HG 907/2016, după caz, este completă și coerentă, corespunde cu descrierea investiției din Cererea de finanțare</t>
        </r>
      </is>
    </oc>
    <nc r="D32" t="inlineStr">
      <is>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t>
        </r>
        <r>
          <rPr>
            <sz val="10"/>
            <color theme="1"/>
            <rFont val="Trebuchet MS"/>
            <family val="2"/>
          </rPr>
          <t xml:space="preserve">
2. </t>
        </r>
        <r>
          <rPr>
            <b/>
            <u/>
            <sz val="10"/>
            <color theme="1"/>
            <rFont val="Trebuchet MS"/>
            <family val="2"/>
          </rPr>
          <t>Documentația tehnică-DALI/SF/PT, respectă conținutul cadru și metodologia de elaborare din HG 28/2009 sau HG 907/2016, după caz, este completă și coerentă, corespunde cu descrierea investiției din Cererea de finanțare</t>
        </r>
      </is>
    </nc>
  </rcc>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2" sId="1">
    <oc r="D32" t="inlineStr">
      <is>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t>
        </r>
        <r>
          <rPr>
            <sz val="10"/>
            <color theme="1"/>
            <rFont val="Trebuchet MS"/>
            <family val="2"/>
          </rPr>
          <t xml:space="preserve">
2. </t>
        </r>
        <r>
          <rPr>
            <b/>
            <u/>
            <sz val="10"/>
            <color theme="1"/>
            <rFont val="Trebuchet MS"/>
            <family val="2"/>
          </rPr>
          <t>Documentația tehnică-DALI/SF/PT, respectă conținutul cadru și metodologia de elaborare din HG 28/2009 sau HG 907/2016, după caz, este completă și coerentă, corespunde cu descrierea investiției din Cererea de finanțare</t>
        </r>
      </is>
    </oc>
    <nc r="D32" t="inlineStr">
      <is>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
</t>
        </r>
        <r>
          <rPr>
            <sz val="10"/>
            <color theme="1"/>
            <rFont val="Trebuchet MS"/>
            <family val="2"/>
          </rPr>
          <t xml:space="preserve">
2. </t>
        </r>
        <r>
          <rPr>
            <b/>
            <u/>
            <sz val="10"/>
            <color theme="1"/>
            <rFont val="Trebuchet MS"/>
            <family val="2"/>
          </rPr>
          <t>Documentația tehnică-DALI/SF/PT, respectă conținutul cadru și metodologia de elaborare din HG 28/2009 sau HG 907/2016, după caz, este completă și coerentă, corespunde cu descrierea investiției din Cererea de finanțare</t>
        </r>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6" sId="1">
    <oc r="D100" t="inlineStr">
      <is>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is>
    </oc>
    <nc r="D100" t="inlineStr">
      <is>
        <r>
          <t xml:space="preserve">Pentru </t>
        </r>
        <r>
          <rPr>
            <b/>
            <sz val="10"/>
            <color theme="1"/>
            <rFont val="Trebuchet MS"/>
            <family val="2"/>
          </rPr>
          <t>subcriteriul 4.1, punctele a şi b</t>
        </r>
        <r>
          <rPr>
            <sz val="10"/>
            <color theme="1"/>
            <rFont val="Trebuchet MS"/>
            <family val="2"/>
          </rPr>
          <t>,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r>
      </is>
    </nc>
  </rcc>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7" sId="1">
    <oc r="D100" t="inlineStr">
      <is>
        <r>
          <t xml:space="preserve">Pentru </t>
        </r>
        <r>
          <rPr>
            <b/>
            <sz val="10"/>
            <color theme="1"/>
            <rFont val="Trebuchet MS"/>
            <family val="2"/>
          </rPr>
          <t>subcriteriul 4.1, punctele a şi b</t>
        </r>
        <r>
          <rPr>
            <sz val="10"/>
            <color theme="1"/>
            <rFont val="Trebuchet MS"/>
            <family val="2"/>
          </rPr>
          <t>,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r>
      </is>
    </oc>
    <nc r="D100" t="inlineStr">
      <is>
        <r>
          <t xml:space="preserve">Pentru </t>
        </r>
        <r>
          <rPr>
            <b/>
            <u/>
            <sz val="10"/>
            <color theme="1"/>
            <rFont val="Trebuchet MS"/>
            <family val="2"/>
          </rPr>
          <t>subcriteriul 4.1, punctele a şi b</t>
        </r>
        <r>
          <rPr>
            <sz val="10"/>
            <color theme="1"/>
            <rFont val="Trebuchet MS"/>
            <family val="2"/>
          </rPr>
          <t>,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r>
      </is>
    </nc>
  </rcc>
  <rcc rId="688" sId="1">
    <oc r="D103" t="inlineStr">
      <is>
        <r>
          <t xml:space="preserve">La criteriile </t>
        </r>
        <r>
          <rPr>
            <b/>
            <sz val="10"/>
            <color theme="1"/>
            <rFont val="Trebuchet MS"/>
            <family val="2"/>
          </rPr>
          <t>1.2.A- punctul b)</t>
        </r>
        <r>
          <rPr>
            <sz val="10"/>
            <color theme="1"/>
            <rFont val="Trebuchet MS"/>
            <family val="2"/>
          </rPr>
          <t xml:space="preserve"> si</t>
        </r>
        <r>
          <rPr>
            <b/>
            <sz val="10"/>
            <color theme="1"/>
            <rFont val="Trebuchet MS"/>
            <family val="2"/>
          </rPr>
          <t xml:space="preserve"> 2.3</t>
        </r>
        <r>
          <rPr>
            <sz val="10"/>
            <color theme="1"/>
            <rFont val="Trebuchet MS"/>
            <family val="2"/>
          </rPr>
          <t xml:space="preserve">   punctajul se poate acorda fie pentru ambele variante fie doar pentru una dintre ele , în funcție de tipul de proiect depus.  </t>
        </r>
      </is>
    </oc>
    <nc r="D103" t="inlineStr">
      <is>
        <r>
          <t xml:space="preserve">La criteriile </t>
        </r>
        <r>
          <rPr>
            <b/>
            <u/>
            <sz val="10"/>
            <color theme="1"/>
            <rFont val="Trebuchet MS"/>
            <family val="2"/>
          </rPr>
          <t>1.2.A- punctul b)</t>
        </r>
        <r>
          <rPr>
            <u/>
            <sz val="10"/>
            <color theme="1"/>
            <rFont val="Trebuchet MS"/>
            <family val="2"/>
          </rPr>
          <t xml:space="preserve"> si</t>
        </r>
        <r>
          <rPr>
            <b/>
            <u/>
            <sz val="10"/>
            <color theme="1"/>
            <rFont val="Trebuchet MS"/>
            <family val="2"/>
          </rPr>
          <t xml:space="preserve"> 2.3</t>
        </r>
        <r>
          <rPr>
            <u/>
            <sz val="10"/>
            <color theme="1"/>
            <rFont val="Trebuchet MS"/>
            <family val="2"/>
          </rPr>
          <t xml:space="preserve"> </t>
        </r>
        <r>
          <rPr>
            <sz val="10"/>
            <color theme="1"/>
            <rFont val="Trebuchet MS"/>
            <family val="2"/>
          </rPr>
          <t xml:space="preserve">  punctajul se poate acorda fie pentru ambele variante fie doar pentru una dintre ele , în funcție de tipul de proiect depus.  </t>
        </r>
      </is>
    </nc>
  </rcc>
  <rcc rId="689" sId="1">
    <oc r="D104" t="inlineStr">
      <is>
        <r>
          <t xml:space="preserve">La criteriile </t>
        </r>
        <r>
          <rPr>
            <b/>
            <sz val="10"/>
            <color theme="1"/>
            <rFont val="Trebuchet MS"/>
            <family val="2"/>
          </rPr>
          <t>2.1, 2.2</t>
        </r>
        <r>
          <rPr>
            <sz val="10"/>
            <color theme="1"/>
            <rFont val="Trebuchet MS"/>
            <family val="2"/>
          </rPr>
          <t xml:space="preserve">,    punctajul se poate acorda  doar pentru una dintre VARIANTE . </t>
        </r>
      </is>
    </oc>
    <nc r="D104" t="inlineStr">
      <is>
        <r>
          <t xml:space="preserve">La </t>
        </r>
        <r>
          <rPr>
            <b/>
            <u/>
            <sz val="10"/>
            <color theme="1"/>
            <rFont val="Trebuchet MS"/>
            <family val="2"/>
          </rPr>
          <t>criteriile 2.1, 2.2</t>
        </r>
        <r>
          <rPr>
            <sz val="10"/>
            <color theme="1"/>
            <rFont val="Trebuchet MS"/>
            <family val="2"/>
          </rPr>
          <t xml:space="preserve">,    punctajul se poate acorda  doar pentru una dintre VARIANTE . </t>
        </r>
      </is>
    </nc>
  </rcc>
  <rcc rId="690" sId="1">
    <oc r="D105" t="inlineStr">
      <is>
        <r>
          <t xml:space="preserve">La criteriul </t>
        </r>
        <r>
          <rPr>
            <b/>
            <sz val="10"/>
            <color theme="1"/>
            <rFont val="Trebuchet MS"/>
            <family val="2"/>
          </rPr>
          <t>1.2.B</t>
        </r>
        <r>
          <rPr>
            <sz val="10"/>
            <color theme="1"/>
            <rFont val="Trebuchet MS"/>
            <family val="2"/>
          </rPr>
          <t xml:space="preserve">, punctul </t>
        </r>
        <r>
          <rPr>
            <b/>
            <sz val="10"/>
            <color theme="1"/>
            <rFont val="Trebuchet MS"/>
            <family val="2"/>
          </rPr>
          <t>b)</t>
        </r>
        <r>
          <rPr>
            <sz val="10"/>
            <color theme="1"/>
            <rFont val="Trebuchet MS"/>
            <family val="2"/>
          </rPr>
          <t xml:space="preserve">, punctajul se va acorda pentru ambele variante ( 1 și 2) doar în situația în care in cadrul proiectului de dotari exista si lucrari care au necesitat elaborarea unei astfel de documentatii. În caz contrar, punctajul se va acorda în toalitate și în exclusivitate pentru varianta 1. </t>
        </r>
      </is>
    </oc>
    <nc r="D105" t="inlineStr">
      <is>
        <r>
          <t xml:space="preserve">La </t>
        </r>
        <r>
          <rPr>
            <b/>
            <u/>
            <sz val="10"/>
            <color theme="1"/>
            <rFont val="Trebuchet MS"/>
            <family val="2"/>
          </rPr>
          <t>criteriul 1.2.B, punctul b)</t>
        </r>
        <r>
          <rPr>
            <sz val="10"/>
            <color theme="1"/>
            <rFont val="Trebuchet MS"/>
            <family val="2"/>
          </rPr>
          <t xml:space="preserve">, punctajul se va acorda pentru ambele variante ( 1 și 2) doar în situația în care in cadrul proiectului de dotari exista si lucrari care au necesitat elaborarea unei astfel de documentatii. În caz contrar, punctajul se va acorda în toalitate și în exclusivitate pentru varianta 1. </t>
        </r>
      </is>
    </nc>
  </rcc>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1">
    <dxf>
      <alignment horizontal="center"/>
    </dxf>
  </rfmt>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1" sId="1">
    <o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oc>
    <nc r="C38" t="inlineStr">
      <is>
        <t>1. Proiectul respectă prevederile normativului  privind adaptarea clădirilor civile şi spaţiului urban la nevoile individuale ale persoanelor cu handicap, indicativ NP 051-2012 
                                                                 SAU
2.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nc>
  </rcc>
  <rcc rId="692" sId="1">
    <oc r="C39" t="inlineStr">
      <is>
        <r>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t>
        </r>
        <r>
          <rPr>
            <b/>
            <sz val="10"/>
            <color theme="1"/>
            <rFont val="Trebuchet MS"/>
            <family val="2"/>
          </rPr>
          <t>d</t>
        </r>
        <r>
          <rPr>
            <b/>
            <u/>
            <sz val="10"/>
            <color theme="1"/>
            <rFont val="Trebuchet MS"/>
            <family val="2"/>
          </rPr>
          <t>ovedește că unitatea sanitară pentru care depune proiectul</t>
        </r>
        <r>
          <rPr>
            <b/>
            <sz val="10"/>
            <color theme="1"/>
            <rFont val="Trebuchet MS"/>
            <family val="2"/>
          </rPr>
          <t xml:space="preserve"> </t>
        </r>
        <r>
          <rPr>
            <sz val="10"/>
            <color theme="1"/>
            <rFont val="Trebuchet MS"/>
            <family val="2"/>
          </rPr>
          <t xml:space="preserve">a depus diligențele necesare în vederea obținerii uneia dintre certificările : ISO 14001, EMAS sau folosirea sistemelor de management al clădirii (BMS) iar costul obținerii certificărilor este  prevăzut în bugetul proiectului. 
                                             </t>
        </r>
      </is>
    </oc>
    <nc r="C39" t="inlineStr">
      <is>
        <r>
          <t xml:space="preserve">1. 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2. Solicitantul </t>
        </r>
        <r>
          <rPr>
            <b/>
            <sz val="10"/>
            <color theme="1"/>
            <rFont val="Trebuchet MS"/>
            <family val="2"/>
          </rPr>
          <t>d</t>
        </r>
        <r>
          <rPr>
            <b/>
            <u/>
            <sz val="10"/>
            <color theme="1"/>
            <rFont val="Trebuchet MS"/>
            <family val="2"/>
          </rPr>
          <t>ovedește că unitatea sanitară pentru care depune proiectul</t>
        </r>
        <r>
          <rPr>
            <b/>
            <sz val="10"/>
            <color theme="1"/>
            <rFont val="Trebuchet MS"/>
            <family val="2"/>
          </rPr>
          <t xml:space="preserve"> </t>
        </r>
        <r>
          <rPr>
            <sz val="10"/>
            <color theme="1"/>
            <rFont val="Trebuchet MS"/>
            <family val="2"/>
          </rPr>
          <t xml:space="preserve">a depus diligențele necesare în vederea obținerii uneia dintre certificările : ISO 14001, EMAS sau folosirea sistemelor de management al clădirii (BMS) iar costul obținerii certificărilor este  prevăzut în bugetul proiectului. 
                                             </t>
        </r>
      </is>
    </nc>
  </rcc>
  <rcc rId="693" sId="1">
    <oc r="C40" t="inlineStr">
      <is>
        <r>
          <t xml:space="preserve">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is>
    </oc>
    <nc r="C40" t="inlineStr">
      <is>
        <r>
          <t xml:space="preserve">1. 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2.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4" sId="1">
    <oc r="D34" t="inlineStr">
      <is>
        <t>Bugetul este corelat cu devizul general/devizul general centralizator/devizele pe obiect care vizează achiziția de dotări/echipamente, după caz . Exista corelare intre buget, sursele de finantare și activitățile proiectului.</t>
      </is>
    </oc>
    <nc r="D34" t="inlineStr">
      <is>
        <t>Bugetul este corelat cu devizul general/devizul general centralizator/devizele pe obiectstudiul de oportunitate care vizează achiziția de dotări/echipamente, după caz . Exista corelare intre buget, sursele de finantare și activitățile proiectului.</t>
      </is>
    </nc>
  </rcc>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1" start="0" length="2147483647">
    <dxf>
      <font>
        <b/>
      </font>
    </dxf>
  </rfmt>
  <rfmt sheetId="1" sqref="D61">
    <dxf>
      <alignment horizontal="lef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0"/>
  <sheetViews>
    <sheetView showGridLines="0" tabSelected="1" view="pageLayout" topLeftCell="A83" zoomScale="80" zoomScaleNormal="100" zoomScaleSheetLayoutView="100" zoomScalePageLayoutView="80" workbookViewId="0">
      <selection activeCell="C82" sqref="C82:E99"/>
    </sheetView>
  </sheetViews>
  <sheetFormatPr defaultColWidth="8.85546875" defaultRowHeight="15" x14ac:dyDescent="0.25"/>
  <cols>
    <col min="1" max="1" width="3.28515625" style="1" bestFit="1" customWidth="1"/>
    <col min="2" max="3" width="6" style="7" customWidth="1"/>
    <col min="4" max="4" width="71.7109375" style="1" customWidth="1"/>
    <col min="5" max="5" width="7.42578125" style="8" customWidth="1"/>
    <col min="6" max="6" width="0.42578125" style="2" hidden="1" customWidth="1"/>
    <col min="7" max="7" width="95.42578125" style="2" hidden="1" customWidth="1"/>
    <col min="8" max="8" width="8.85546875" style="10"/>
    <col min="9" max="16384" width="8.85546875" style="3"/>
  </cols>
  <sheetData>
    <row r="1" spans="1:8" ht="15.75" x14ac:dyDescent="0.25">
      <c r="B1" s="113" t="s">
        <v>1</v>
      </c>
      <c r="C1" s="114"/>
      <c r="D1" s="114"/>
    </row>
    <row r="2" spans="1:8" ht="15.75" x14ac:dyDescent="0.25">
      <c r="B2" s="113" t="s">
        <v>2</v>
      </c>
      <c r="C2" s="114"/>
      <c r="D2" s="114"/>
      <c r="H2" s="110"/>
    </row>
    <row r="3" spans="1:8" ht="15.75" x14ac:dyDescent="0.25">
      <c r="B3" s="113" t="s">
        <v>106</v>
      </c>
      <c r="C3" s="114"/>
      <c r="D3" s="114"/>
    </row>
    <row r="4" spans="1:8" ht="15.75" x14ac:dyDescent="0.25">
      <c r="B4" s="113" t="s">
        <v>104</v>
      </c>
      <c r="C4" s="114"/>
      <c r="D4" s="114"/>
    </row>
    <row r="5" spans="1:8" ht="63" x14ac:dyDescent="0.25">
      <c r="B5" s="4"/>
      <c r="C5" s="4"/>
      <c r="D5" s="6" t="s">
        <v>124</v>
      </c>
      <c r="E5" s="9"/>
    </row>
    <row r="6" spans="1:8" x14ac:dyDescent="0.25">
      <c r="B6" s="4"/>
      <c r="C6" s="4"/>
      <c r="D6" s="5"/>
      <c r="E6" s="9"/>
    </row>
    <row r="7" spans="1:8" ht="19.5" customHeight="1" x14ac:dyDescent="0.3">
      <c r="A7" s="11"/>
      <c r="B7" s="12"/>
      <c r="C7" s="12"/>
      <c r="D7" s="13" t="s">
        <v>3</v>
      </c>
      <c r="E7" s="14" t="s">
        <v>4</v>
      </c>
      <c r="F7" s="15" t="s">
        <v>5</v>
      </c>
      <c r="G7" s="15" t="s">
        <v>6</v>
      </c>
    </row>
    <row r="8" spans="1:8" ht="45.75" customHeight="1" x14ac:dyDescent="0.3">
      <c r="A8" s="16" t="s">
        <v>0</v>
      </c>
      <c r="B8" s="115" t="s">
        <v>100</v>
      </c>
      <c r="C8" s="116"/>
      <c r="D8" s="117"/>
      <c r="E8" s="17">
        <f>E9+E23</f>
        <v>26</v>
      </c>
      <c r="F8" s="18"/>
      <c r="G8" s="19"/>
    </row>
    <row r="9" spans="1:8" ht="51.75" customHeight="1" x14ac:dyDescent="0.3">
      <c r="A9" s="20"/>
      <c r="B9" s="53" t="s">
        <v>56</v>
      </c>
      <c r="C9" s="112" t="s">
        <v>72</v>
      </c>
      <c r="D9" s="112"/>
      <c r="E9" s="50">
        <f>MAX(E10:E16)</f>
        <v>8</v>
      </c>
      <c r="F9" s="18"/>
      <c r="G9" s="19"/>
    </row>
    <row r="10" spans="1:8" ht="21" customHeight="1" x14ac:dyDescent="0.3">
      <c r="A10" s="21"/>
      <c r="B10" s="22"/>
      <c r="C10" s="45" t="s">
        <v>9</v>
      </c>
      <c r="D10" s="46" t="s">
        <v>26</v>
      </c>
      <c r="E10" s="29">
        <v>2</v>
      </c>
      <c r="F10" s="18"/>
      <c r="G10" s="19"/>
    </row>
    <row r="11" spans="1:8" ht="15.75" x14ac:dyDescent="0.3">
      <c r="A11" s="21"/>
      <c r="B11" s="22"/>
      <c r="C11" s="45"/>
      <c r="D11" s="107" t="s">
        <v>8</v>
      </c>
      <c r="E11" s="29"/>
      <c r="F11" s="18"/>
      <c r="G11" s="19"/>
    </row>
    <row r="12" spans="1:8" ht="15.75" x14ac:dyDescent="0.3">
      <c r="A12" s="21"/>
      <c r="B12" s="22"/>
      <c r="C12" s="45" t="s">
        <v>11</v>
      </c>
      <c r="D12" s="46" t="s">
        <v>12</v>
      </c>
      <c r="E12" s="29">
        <v>4</v>
      </c>
      <c r="F12" s="18"/>
      <c r="G12" s="19"/>
    </row>
    <row r="13" spans="1:8" ht="15.75" x14ac:dyDescent="0.3">
      <c r="A13" s="21"/>
      <c r="B13" s="22"/>
      <c r="C13" s="45"/>
      <c r="D13" s="107" t="s">
        <v>8</v>
      </c>
      <c r="E13" s="29"/>
      <c r="F13" s="18"/>
      <c r="G13" s="19"/>
    </row>
    <row r="14" spans="1:8" ht="15.75" x14ac:dyDescent="0.3">
      <c r="A14" s="21"/>
      <c r="B14" s="22"/>
      <c r="C14" s="45" t="s">
        <v>13</v>
      </c>
      <c r="D14" s="46" t="s">
        <v>54</v>
      </c>
      <c r="E14" s="29">
        <v>6</v>
      </c>
      <c r="F14" s="18"/>
      <c r="G14" s="19"/>
    </row>
    <row r="15" spans="1:8" ht="15.75" x14ac:dyDescent="0.3">
      <c r="A15" s="21"/>
      <c r="B15" s="22"/>
      <c r="C15" s="45"/>
      <c r="D15" s="107" t="s">
        <v>8</v>
      </c>
      <c r="E15" s="29"/>
      <c r="F15" s="18"/>
      <c r="G15" s="19"/>
    </row>
    <row r="16" spans="1:8" ht="45" x14ac:dyDescent="0.3">
      <c r="A16" s="21"/>
      <c r="B16" s="22"/>
      <c r="C16" s="48" t="s">
        <v>27</v>
      </c>
      <c r="D16" s="49" t="s">
        <v>62</v>
      </c>
      <c r="E16" s="47">
        <v>8</v>
      </c>
      <c r="F16" s="18"/>
      <c r="G16" s="19"/>
    </row>
    <row r="17" spans="1:8" ht="50.25" customHeight="1" x14ac:dyDescent="0.3">
      <c r="A17" s="21"/>
      <c r="B17" s="53" t="s">
        <v>58</v>
      </c>
      <c r="C17" s="112" t="s">
        <v>108</v>
      </c>
      <c r="D17" s="112"/>
      <c r="E17" s="38">
        <f>MAX(E18:E22)</f>
        <v>8</v>
      </c>
      <c r="F17" s="18"/>
      <c r="G17" s="19"/>
    </row>
    <row r="18" spans="1:8" ht="31.5" customHeight="1" x14ac:dyDescent="0.3">
      <c r="A18" s="21"/>
      <c r="B18" s="22"/>
      <c r="C18" s="51" t="s">
        <v>7</v>
      </c>
      <c r="D18" s="52" t="s">
        <v>98</v>
      </c>
      <c r="E18" s="29">
        <v>4</v>
      </c>
      <c r="F18" s="18"/>
      <c r="G18" s="19"/>
    </row>
    <row r="19" spans="1:8" ht="17.25" customHeight="1" x14ac:dyDescent="0.3">
      <c r="A19" s="21"/>
      <c r="B19" s="22"/>
      <c r="C19" s="51"/>
      <c r="D19" s="107" t="s">
        <v>8</v>
      </c>
      <c r="E19" s="29"/>
      <c r="F19" s="18"/>
      <c r="G19" s="19"/>
    </row>
    <row r="20" spans="1:8" ht="14.25" customHeight="1" x14ac:dyDescent="0.3">
      <c r="A20" s="21"/>
      <c r="B20" s="22"/>
      <c r="C20" s="45" t="s">
        <v>9</v>
      </c>
      <c r="D20" s="75" t="s">
        <v>126</v>
      </c>
      <c r="E20" s="29">
        <v>6</v>
      </c>
      <c r="F20" s="18"/>
      <c r="G20" s="19"/>
    </row>
    <row r="21" spans="1:8" ht="14.25" customHeight="1" x14ac:dyDescent="0.3">
      <c r="A21" s="21"/>
      <c r="B21" s="22"/>
      <c r="C21" s="45"/>
      <c r="D21" s="107" t="s">
        <v>8</v>
      </c>
      <c r="E21" s="29"/>
      <c r="F21" s="18"/>
      <c r="G21" s="19"/>
    </row>
    <row r="22" spans="1:8" ht="21" customHeight="1" x14ac:dyDescent="0.3">
      <c r="A22" s="21"/>
      <c r="B22" s="22"/>
      <c r="C22" s="45" t="s">
        <v>74</v>
      </c>
      <c r="D22" s="46" t="s">
        <v>127</v>
      </c>
      <c r="E22" s="29">
        <v>8</v>
      </c>
      <c r="F22" s="18"/>
      <c r="G22" s="19"/>
    </row>
    <row r="23" spans="1:8" ht="50.25" customHeight="1" x14ac:dyDescent="0.3">
      <c r="A23" s="21"/>
      <c r="B23" s="53" t="s">
        <v>57</v>
      </c>
      <c r="C23" s="112" t="s">
        <v>107</v>
      </c>
      <c r="D23" s="112"/>
      <c r="E23" s="38">
        <f>SUM(E24:E29)</f>
        <v>18</v>
      </c>
      <c r="F23" s="18"/>
      <c r="G23" s="19"/>
    </row>
    <row r="24" spans="1:8" ht="86.25" customHeight="1" x14ac:dyDescent="0.3">
      <c r="A24" s="21"/>
      <c r="B24" s="22"/>
      <c r="C24" s="45" t="s">
        <v>7</v>
      </c>
      <c r="D24" s="58" t="s">
        <v>99</v>
      </c>
      <c r="E24" s="27">
        <v>3</v>
      </c>
      <c r="F24" s="18" t="s">
        <v>14</v>
      </c>
      <c r="G24" s="19"/>
    </row>
    <row r="25" spans="1:8" ht="381" customHeight="1" x14ac:dyDescent="0.3">
      <c r="A25" s="21"/>
      <c r="B25" s="22"/>
      <c r="C25" s="45" t="s">
        <v>9</v>
      </c>
      <c r="D25" s="93" t="s">
        <v>114</v>
      </c>
      <c r="E25" s="27">
        <v>3</v>
      </c>
      <c r="F25" s="28"/>
      <c r="G25" s="28"/>
      <c r="H25" s="111"/>
    </row>
    <row r="26" spans="1:8" ht="122.25" customHeight="1" x14ac:dyDescent="0.3">
      <c r="A26" s="21"/>
      <c r="B26" s="22"/>
      <c r="C26" s="45" t="s">
        <v>10</v>
      </c>
      <c r="D26" s="58" t="s">
        <v>63</v>
      </c>
      <c r="E26" s="59">
        <v>3</v>
      </c>
      <c r="F26" s="18" t="s">
        <v>15</v>
      </c>
      <c r="G26" s="19"/>
    </row>
    <row r="27" spans="1:8" ht="31.5" customHeight="1" x14ac:dyDescent="0.3">
      <c r="A27" s="21"/>
      <c r="B27" s="22"/>
      <c r="C27" s="45" t="s">
        <v>11</v>
      </c>
      <c r="D27" s="58" t="s">
        <v>30</v>
      </c>
      <c r="E27" s="60">
        <v>3</v>
      </c>
      <c r="F27" s="18"/>
      <c r="G27" s="19"/>
    </row>
    <row r="28" spans="1:8" ht="92.25" customHeight="1" x14ac:dyDescent="0.3">
      <c r="A28" s="30"/>
      <c r="B28" s="26"/>
      <c r="C28" s="45" t="s">
        <v>13</v>
      </c>
      <c r="D28" s="58" t="s">
        <v>73</v>
      </c>
      <c r="E28" s="60">
        <v>3</v>
      </c>
      <c r="F28" s="18"/>
      <c r="G28" s="19"/>
    </row>
    <row r="29" spans="1:8" ht="75.75" customHeight="1" x14ac:dyDescent="0.3">
      <c r="A29" s="30"/>
      <c r="B29" s="26"/>
      <c r="C29" s="45" t="s">
        <v>27</v>
      </c>
      <c r="D29" s="58" t="s">
        <v>55</v>
      </c>
      <c r="E29" s="60">
        <v>3</v>
      </c>
      <c r="F29" s="18"/>
      <c r="G29" s="19"/>
    </row>
    <row r="30" spans="1:8" ht="46.5" customHeight="1" x14ac:dyDescent="0.3">
      <c r="A30" s="21"/>
      <c r="B30" s="53" t="s">
        <v>59</v>
      </c>
      <c r="C30" s="112" t="s">
        <v>109</v>
      </c>
      <c r="D30" s="112"/>
      <c r="E30" s="50">
        <f>SUM(E31:E36)</f>
        <v>18</v>
      </c>
      <c r="F30" s="18"/>
      <c r="G30" s="19"/>
    </row>
    <row r="31" spans="1:8" ht="63.75" customHeight="1" x14ac:dyDescent="0.3">
      <c r="A31" s="55"/>
      <c r="B31" s="25"/>
      <c r="C31" s="58" t="s">
        <v>7</v>
      </c>
      <c r="D31" s="58" t="s">
        <v>60</v>
      </c>
      <c r="E31" s="56">
        <v>3</v>
      </c>
      <c r="F31" s="18"/>
      <c r="G31" s="19"/>
    </row>
    <row r="32" spans="1:8" ht="231" customHeight="1" x14ac:dyDescent="0.3">
      <c r="A32" s="55"/>
      <c r="B32" s="25"/>
      <c r="C32" s="58" t="s">
        <v>9</v>
      </c>
      <c r="D32" s="101" t="s">
        <v>115</v>
      </c>
      <c r="E32" s="56">
        <v>3</v>
      </c>
      <c r="F32" s="18"/>
      <c r="G32" s="19"/>
      <c r="H32" s="111"/>
    </row>
    <row r="33" spans="1:7" ht="48" customHeight="1" x14ac:dyDescent="0.3">
      <c r="A33" s="55"/>
      <c r="B33" s="25"/>
      <c r="C33" s="58" t="s">
        <v>10</v>
      </c>
      <c r="D33" s="58" t="s">
        <v>61</v>
      </c>
      <c r="E33" s="56">
        <v>3</v>
      </c>
      <c r="F33" s="18"/>
      <c r="G33" s="19"/>
    </row>
    <row r="34" spans="1:7" ht="62.25" customHeight="1" x14ac:dyDescent="0.3">
      <c r="A34" s="55"/>
      <c r="B34" s="25"/>
      <c r="C34" s="58" t="s">
        <v>11</v>
      </c>
      <c r="D34" s="58" t="s">
        <v>112</v>
      </c>
      <c r="E34" s="56">
        <v>3</v>
      </c>
      <c r="F34" s="18"/>
      <c r="G34" s="19"/>
    </row>
    <row r="35" spans="1:7" ht="36" customHeight="1" x14ac:dyDescent="0.3">
      <c r="A35" s="55"/>
      <c r="B35" s="25"/>
      <c r="C35" s="58" t="s">
        <v>13</v>
      </c>
      <c r="D35" s="46" t="s">
        <v>64</v>
      </c>
      <c r="E35" s="56">
        <v>3</v>
      </c>
      <c r="F35" s="18"/>
      <c r="G35" s="19"/>
    </row>
    <row r="36" spans="1:7" ht="170.25" customHeight="1" x14ac:dyDescent="0.3">
      <c r="A36" s="55"/>
      <c r="B36" s="25"/>
      <c r="C36" s="58" t="s">
        <v>27</v>
      </c>
      <c r="D36" s="58" t="s">
        <v>128</v>
      </c>
      <c r="E36" s="56">
        <v>3</v>
      </c>
      <c r="F36" s="18"/>
      <c r="G36" s="19"/>
    </row>
    <row r="37" spans="1:7" ht="54.75" customHeight="1" x14ac:dyDescent="0.3">
      <c r="A37" s="54" t="s">
        <v>31</v>
      </c>
      <c r="B37" s="115" t="s">
        <v>110</v>
      </c>
      <c r="C37" s="119"/>
      <c r="D37" s="120"/>
      <c r="E37" s="31">
        <f>E38+E39+E40+E41</f>
        <v>10</v>
      </c>
      <c r="F37" s="18"/>
      <c r="G37" s="19"/>
    </row>
    <row r="38" spans="1:7" ht="105.75" customHeight="1" x14ac:dyDescent="0.3">
      <c r="A38" s="20"/>
      <c r="B38" s="53" t="s">
        <v>28</v>
      </c>
      <c r="C38" s="112" t="s">
        <v>120</v>
      </c>
      <c r="D38" s="112"/>
      <c r="E38" s="64">
        <v>3</v>
      </c>
      <c r="F38" s="18"/>
      <c r="G38" s="19" t="s">
        <v>16</v>
      </c>
    </row>
    <row r="39" spans="1:7" ht="146.25" customHeight="1" x14ac:dyDescent="0.3">
      <c r="A39" s="21"/>
      <c r="B39" s="53" t="s">
        <v>29</v>
      </c>
      <c r="C39" s="121" t="s">
        <v>121</v>
      </c>
      <c r="D39" s="122"/>
      <c r="E39" s="64">
        <v>2</v>
      </c>
      <c r="F39" s="32" t="s">
        <v>18</v>
      </c>
      <c r="G39" s="33" t="s">
        <v>19</v>
      </c>
    </row>
    <row r="40" spans="1:7" ht="153" customHeight="1" x14ac:dyDescent="0.3">
      <c r="A40" s="21"/>
      <c r="B40" s="66" t="s">
        <v>33</v>
      </c>
      <c r="C40" s="121" t="s">
        <v>122</v>
      </c>
      <c r="D40" s="131"/>
      <c r="E40" s="64">
        <v>3</v>
      </c>
      <c r="F40" s="28"/>
      <c r="G40" s="34"/>
    </row>
    <row r="41" spans="1:7" ht="30.75" customHeight="1" x14ac:dyDescent="0.3">
      <c r="A41" s="21"/>
      <c r="B41" s="66" t="s">
        <v>39</v>
      </c>
      <c r="C41" s="129" t="s">
        <v>71</v>
      </c>
      <c r="D41" s="130"/>
      <c r="E41" s="64">
        <v>2</v>
      </c>
      <c r="F41" s="28"/>
      <c r="G41" s="34"/>
    </row>
    <row r="42" spans="1:7" ht="34.5" customHeight="1" x14ac:dyDescent="0.3">
      <c r="A42" s="35"/>
      <c r="B42" s="25"/>
      <c r="C42" s="65" t="s">
        <v>7</v>
      </c>
      <c r="D42" s="65" t="s">
        <v>75</v>
      </c>
      <c r="E42" s="62">
        <v>1</v>
      </c>
      <c r="F42" s="23" t="s">
        <v>20</v>
      </c>
      <c r="G42" s="24"/>
    </row>
    <row r="43" spans="1:7" ht="32.25" customHeight="1" x14ac:dyDescent="0.3">
      <c r="A43" s="35"/>
      <c r="B43" s="25"/>
      <c r="C43" s="71" t="s">
        <v>9</v>
      </c>
      <c r="D43" s="104" t="s">
        <v>113</v>
      </c>
      <c r="E43" s="99">
        <v>1</v>
      </c>
      <c r="F43" s="23"/>
      <c r="G43" s="24"/>
    </row>
    <row r="44" spans="1:7" ht="46.5" customHeight="1" x14ac:dyDescent="0.3">
      <c r="A44" s="16" t="s">
        <v>32</v>
      </c>
      <c r="B44" s="123" t="s">
        <v>101</v>
      </c>
      <c r="C44" s="119"/>
      <c r="D44" s="120"/>
      <c r="E44" s="17">
        <f>E45+E46</f>
        <v>6</v>
      </c>
      <c r="F44" s="18"/>
      <c r="G44" s="19"/>
    </row>
    <row r="45" spans="1:7" ht="47.25" customHeight="1" x14ac:dyDescent="0.3">
      <c r="A45" s="36"/>
      <c r="B45" s="53" t="s">
        <v>37</v>
      </c>
      <c r="C45" s="124" t="s">
        <v>77</v>
      </c>
      <c r="D45" s="125"/>
      <c r="E45" s="37">
        <v>2</v>
      </c>
      <c r="F45" s="18"/>
      <c r="G45" s="19"/>
    </row>
    <row r="46" spans="1:7" ht="48.75" customHeight="1" x14ac:dyDescent="0.3">
      <c r="A46" s="35"/>
      <c r="B46" s="53" t="s">
        <v>44</v>
      </c>
      <c r="C46" s="112" t="s">
        <v>76</v>
      </c>
      <c r="D46" s="112"/>
      <c r="E46" s="38">
        <v>4</v>
      </c>
      <c r="F46" s="18"/>
      <c r="G46" s="19"/>
    </row>
    <row r="47" spans="1:7" ht="33.75" customHeight="1" x14ac:dyDescent="0.3">
      <c r="A47" s="35"/>
      <c r="B47" s="25"/>
      <c r="C47" s="42"/>
      <c r="D47" s="42"/>
      <c r="E47" s="72"/>
      <c r="F47" s="18"/>
      <c r="G47" s="19"/>
    </row>
    <row r="48" spans="1:7" ht="32.25" customHeight="1" x14ac:dyDescent="0.3">
      <c r="A48" s="39" t="s">
        <v>34</v>
      </c>
      <c r="B48" s="126" t="s">
        <v>102</v>
      </c>
      <c r="C48" s="127"/>
      <c r="D48" s="128"/>
      <c r="E48" s="40">
        <f>E49+E59</f>
        <v>8</v>
      </c>
      <c r="F48" s="18"/>
      <c r="G48" s="19"/>
    </row>
    <row r="49" spans="1:7" ht="34.5" customHeight="1" x14ac:dyDescent="0.3">
      <c r="A49" s="21"/>
      <c r="B49" s="53" t="s">
        <v>35</v>
      </c>
      <c r="C49" s="112" t="s">
        <v>70</v>
      </c>
      <c r="D49" s="112"/>
      <c r="E49" s="50">
        <f>E50+E54</f>
        <v>5</v>
      </c>
      <c r="F49" s="18"/>
      <c r="G49" s="19"/>
    </row>
    <row r="50" spans="1:7" ht="48.75" customHeight="1" x14ac:dyDescent="0.3">
      <c r="A50" s="35"/>
      <c r="B50" s="25"/>
      <c r="C50" s="58" t="s">
        <v>7</v>
      </c>
      <c r="D50" s="61" t="s">
        <v>68</v>
      </c>
      <c r="E50" s="67">
        <f>MAX(E51,E52,E53)</f>
        <v>2</v>
      </c>
      <c r="F50" s="32" t="s">
        <v>52</v>
      </c>
      <c r="G50" s="41" t="s">
        <v>21</v>
      </c>
    </row>
    <row r="51" spans="1:7" ht="16.5" customHeight="1" x14ac:dyDescent="0.3">
      <c r="A51" s="35"/>
      <c r="B51" s="25"/>
      <c r="C51" s="58"/>
      <c r="D51" s="58" t="s">
        <v>25</v>
      </c>
      <c r="E51" s="68">
        <v>2</v>
      </c>
      <c r="F51" s="18"/>
      <c r="G51" s="19"/>
    </row>
    <row r="52" spans="1:7" ht="16.5" customHeight="1" x14ac:dyDescent="0.3">
      <c r="A52" s="35"/>
      <c r="B52" s="25"/>
      <c r="C52" s="58"/>
      <c r="D52" s="58" t="s">
        <v>46</v>
      </c>
      <c r="E52" s="68">
        <v>1</v>
      </c>
      <c r="F52" s="23"/>
      <c r="G52" s="24" t="s">
        <v>22</v>
      </c>
    </row>
    <row r="53" spans="1:7" ht="17.25" customHeight="1" x14ac:dyDescent="0.3">
      <c r="A53" s="35"/>
      <c r="B53" s="25"/>
      <c r="C53" s="58"/>
      <c r="D53" s="58" t="s">
        <v>47</v>
      </c>
      <c r="E53" s="68">
        <v>0</v>
      </c>
      <c r="F53" s="18"/>
      <c r="G53" s="19"/>
    </row>
    <row r="54" spans="1:7" ht="45" customHeight="1" x14ac:dyDescent="0.3">
      <c r="A54" s="35"/>
      <c r="B54" s="25"/>
      <c r="C54" s="58" t="s">
        <v>9</v>
      </c>
      <c r="D54" s="61" t="s">
        <v>69</v>
      </c>
      <c r="E54" s="69">
        <f>MAX(E55,E56,E58)</f>
        <v>3</v>
      </c>
      <c r="F54" s="18"/>
      <c r="G54" s="19"/>
    </row>
    <row r="55" spans="1:7" ht="16.5" customHeight="1" x14ac:dyDescent="0.3">
      <c r="A55" s="35"/>
      <c r="B55" s="25"/>
      <c r="C55" s="58"/>
      <c r="D55" s="58" t="s">
        <v>48</v>
      </c>
      <c r="E55" s="70">
        <v>3</v>
      </c>
      <c r="F55" s="18"/>
      <c r="G55" s="19"/>
    </row>
    <row r="56" spans="1:7" ht="15.75" customHeight="1" x14ac:dyDescent="0.3">
      <c r="A56" s="35"/>
      <c r="B56" s="25"/>
      <c r="C56" s="58"/>
      <c r="D56" s="58" t="s">
        <v>49</v>
      </c>
      <c r="E56" s="70">
        <v>2</v>
      </c>
      <c r="F56" s="18"/>
      <c r="G56" s="19"/>
    </row>
    <row r="57" spans="1:7" ht="15.75" customHeight="1" x14ac:dyDescent="0.3">
      <c r="A57" s="35"/>
      <c r="B57" s="25"/>
      <c r="C57" s="58"/>
      <c r="D57" s="58" t="s">
        <v>50</v>
      </c>
      <c r="E57" s="70">
        <v>1</v>
      </c>
      <c r="F57" s="18"/>
      <c r="G57" s="19"/>
    </row>
    <row r="58" spans="1:7" ht="15" customHeight="1" x14ac:dyDescent="0.3">
      <c r="A58" s="35"/>
      <c r="B58" s="25"/>
      <c r="C58" s="71"/>
      <c r="D58" s="71" t="s">
        <v>51</v>
      </c>
      <c r="E58" s="70">
        <v>0</v>
      </c>
      <c r="F58" s="18"/>
      <c r="G58" s="19"/>
    </row>
    <row r="59" spans="1:7" ht="33" customHeight="1" x14ac:dyDescent="0.3">
      <c r="A59" s="21"/>
      <c r="B59" s="53" t="s">
        <v>36</v>
      </c>
      <c r="C59" s="112" t="s">
        <v>111</v>
      </c>
      <c r="D59" s="118"/>
      <c r="E59" s="38">
        <f>E60+E63+E64</f>
        <v>3</v>
      </c>
      <c r="F59" s="18"/>
      <c r="G59" s="19"/>
    </row>
    <row r="60" spans="1:7" ht="78.75" customHeight="1" x14ac:dyDescent="0.3">
      <c r="A60" s="21"/>
      <c r="B60" s="25"/>
      <c r="C60" s="58" t="s">
        <v>40</v>
      </c>
      <c r="D60" s="58" t="s">
        <v>43</v>
      </c>
      <c r="E60" s="63">
        <v>1</v>
      </c>
      <c r="F60" s="23" t="s">
        <v>17</v>
      </c>
      <c r="G60" s="24"/>
    </row>
    <row r="61" spans="1:7" ht="18" customHeight="1" x14ac:dyDescent="0.3">
      <c r="A61" s="21"/>
      <c r="B61" s="25"/>
      <c r="C61" s="58"/>
      <c r="D61" s="108" t="s">
        <v>8</v>
      </c>
      <c r="E61" s="63"/>
      <c r="F61" s="23"/>
      <c r="G61" s="24"/>
    </row>
    <row r="62" spans="1:7" ht="72" customHeight="1" x14ac:dyDescent="0.3">
      <c r="A62" s="21"/>
      <c r="B62" s="25"/>
      <c r="C62" s="58" t="s">
        <v>41</v>
      </c>
      <c r="D62" s="58" t="s">
        <v>42</v>
      </c>
      <c r="E62" s="63">
        <v>1</v>
      </c>
      <c r="F62" s="23" t="s">
        <v>17</v>
      </c>
      <c r="G62" s="24"/>
    </row>
    <row r="63" spans="1:7" ht="38.25" customHeight="1" x14ac:dyDescent="0.3">
      <c r="A63" s="21"/>
      <c r="B63" s="25"/>
      <c r="C63" s="58" t="s">
        <v>9</v>
      </c>
      <c r="D63" s="58" t="s">
        <v>45</v>
      </c>
      <c r="E63" s="63">
        <v>1</v>
      </c>
      <c r="F63" s="23"/>
      <c r="G63" s="24"/>
    </row>
    <row r="64" spans="1:7" ht="64.5" customHeight="1" x14ac:dyDescent="0.3">
      <c r="A64" s="21"/>
      <c r="B64" s="25"/>
      <c r="C64" s="58" t="s">
        <v>10</v>
      </c>
      <c r="D64" s="58" t="s">
        <v>53</v>
      </c>
      <c r="E64" s="63">
        <v>1</v>
      </c>
      <c r="F64" s="23"/>
      <c r="G64" s="24"/>
    </row>
    <row r="65" spans="1:7" s="81" customFormat="1" ht="88.5" customHeight="1" x14ac:dyDescent="0.3">
      <c r="A65" s="77">
        <v>5</v>
      </c>
      <c r="B65" s="78"/>
      <c r="C65" s="79"/>
      <c r="D65" s="76" t="s">
        <v>125</v>
      </c>
      <c r="E65" s="80">
        <f>E66+E67</f>
        <v>5</v>
      </c>
      <c r="F65" s="74"/>
      <c r="G65" s="44"/>
    </row>
    <row r="66" spans="1:7" s="81" customFormat="1" ht="30.75" customHeight="1" x14ac:dyDescent="0.3">
      <c r="A66" s="21"/>
      <c r="B66" s="25"/>
      <c r="C66" s="58" t="s">
        <v>7</v>
      </c>
      <c r="D66" s="73" t="s">
        <v>78</v>
      </c>
      <c r="E66" s="82">
        <v>5</v>
      </c>
      <c r="F66" s="43"/>
      <c r="G66" s="44"/>
    </row>
    <row r="67" spans="1:7" s="81" customFormat="1" ht="30.75" customHeight="1" x14ac:dyDescent="0.3">
      <c r="A67" s="21"/>
      <c r="B67" s="25"/>
      <c r="C67" s="58" t="s">
        <v>9</v>
      </c>
      <c r="D67" s="73" t="s">
        <v>79</v>
      </c>
      <c r="E67" s="82">
        <v>0</v>
      </c>
      <c r="F67" s="43"/>
      <c r="G67" s="44"/>
    </row>
    <row r="68" spans="1:7" s="81" customFormat="1" ht="79.5" customHeight="1" x14ac:dyDescent="0.3">
      <c r="A68" s="39">
        <v>6</v>
      </c>
      <c r="B68" s="78"/>
      <c r="C68" s="79"/>
      <c r="D68" s="76" t="s">
        <v>80</v>
      </c>
      <c r="E68" s="80">
        <f>E69+E70</f>
        <v>5</v>
      </c>
      <c r="F68" s="74"/>
      <c r="G68" s="44"/>
    </row>
    <row r="69" spans="1:7" s="81" customFormat="1" ht="30.75" customHeight="1" x14ac:dyDescent="0.3">
      <c r="A69" s="21"/>
      <c r="B69" s="25"/>
      <c r="C69" s="58" t="s">
        <v>7</v>
      </c>
      <c r="D69" s="73" t="s">
        <v>78</v>
      </c>
      <c r="E69" s="82">
        <v>5</v>
      </c>
      <c r="F69" s="43"/>
      <c r="G69" s="44"/>
    </row>
    <row r="70" spans="1:7" s="81" customFormat="1" ht="30.75" customHeight="1" x14ac:dyDescent="0.3">
      <c r="A70" s="21"/>
      <c r="B70" s="25"/>
      <c r="C70" s="58" t="s">
        <v>9</v>
      </c>
      <c r="D70" s="73" t="s">
        <v>79</v>
      </c>
      <c r="E70" s="82">
        <v>0</v>
      </c>
      <c r="F70" s="43"/>
      <c r="G70" s="44"/>
    </row>
    <row r="71" spans="1:7" s="81" customFormat="1" ht="77.25" customHeight="1" x14ac:dyDescent="0.3">
      <c r="A71" s="39">
        <v>7</v>
      </c>
      <c r="B71" s="76"/>
      <c r="C71" s="77"/>
      <c r="D71" s="76" t="s">
        <v>81</v>
      </c>
      <c r="E71" s="96">
        <f>MAX(E72:E82)</f>
        <v>12</v>
      </c>
      <c r="F71" s="74"/>
      <c r="G71" s="44"/>
    </row>
    <row r="72" spans="1:7" s="81" customFormat="1" ht="30.75" customHeight="1" x14ac:dyDescent="0.3">
      <c r="A72" s="21"/>
      <c r="B72" s="25"/>
      <c r="C72" s="101" t="s">
        <v>7</v>
      </c>
      <c r="D72" s="102" t="s">
        <v>82</v>
      </c>
      <c r="E72" s="103">
        <v>12</v>
      </c>
      <c r="F72" s="43"/>
      <c r="G72" s="44"/>
    </row>
    <row r="73" spans="1:7" s="81" customFormat="1" ht="30.75" customHeight="1" x14ac:dyDescent="0.3">
      <c r="A73" s="21"/>
      <c r="B73" s="25"/>
      <c r="C73" s="101" t="s">
        <v>9</v>
      </c>
      <c r="D73" s="102" t="s">
        <v>83</v>
      </c>
      <c r="E73" s="103">
        <v>8</v>
      </c>
      <c r="F73" s="43"/>
      <c r="G73" s="44"/>
    </row>
    <row r="74" spans="1:7" s="81" customFormat="1" ht="30.75" customHeight="1" x14ac:dyDescent="0.3">
      <c r="A74" s="21"/>
      <c r="B74" s="25"/>
      <c r="C74" s="101" t="s">
        <v>10</v>
      </c>
      <c r="D74" s="102" t="s">
        <v>84</v>
      </c>
      <c r="E74" s="103">
        <v>4</v>
      </c>
      <c r="F74" s="43"/>
      <c r="G74" s="44"/>
    </row>
    <row r="75" spans="1:7" s="81" customFormat="1" ht="30.75" customHeight="1" x14ac:dyDescent="0.3">
      <c r="A75" s="21"/>
      <c r="B75" s="25"/>
      <c r="C75" s="101" t="s">
        <v>11</v>
      </c>
      <c r="D75" s="102" t="s">
        <v>85</v>
      </c>
      <c r="E75" s="103">
        <v>0</v>
      </c>
      <c r="F75" s="43"/>
      <c r="G75" s="44"/>
    </row>
    <row r="76" spans="1:7" s="81" customFormat="1" ht="48.75" customHeight="1" x14ac:dyDescent="0.3">
      <c r="A76" s="77">
        <v>8</v>
      </c>
      <c r="B76" s="76"/>
      <c r="C76" s="77"/>
      <c r="D76" s="83" t="s">
        <v>86</v>
      </c>
      <c r="E76" s="84">
        <f>E77+E78</f>
        <v>5</v>
      </c>
      <c r="F76" s="43"/>
      <c r="G76" s="44"/>
    </row>
    <row r="77" spans="1:7" s="81" customFormat="1" ht="30.75" customHeight="1" x14ac:dyDescent="0.3">
      <c r="A77" s="21"/>
      <c r="B77" s="25"/>
      <c r="C77" s="58" t="s">
        <v>7</v>
      </c>
      <c r="D77" s="73" t="s">
        <v>78</v>
      </c>
      <c r="E77" s="82">
        <v>5</v>
      </c>
      <c r="F77" s="43"/>
      <c r="G77" s="44"/>
    </row>
    <row r="78" spans="1:7" s="81" customFormat="1" ht="30.75" customHeight="1" x14ac:dyDescent="0.3">
      <c r="A78" s="21"/>
      <c r="B78" s="25"/>
      <c r="C78" s="58" t="s">
        <v>87</v>
      </c>
      <c r="D78" s="73" t="s">
        <v>79</v>
      </c>
      <c r="E78" s="82">
        <v>0</v>
      </c>
      <c r="F78" s="43"/>
      <c r="G78" s="44"/>
    </row>
    <row r="79" spans="1:7" s="81" customFormat="1" ht="35.25" customHeight="1" x14ac:dyDescent="0.3">
      <c r="A79" s="77">
        <v>9</v>
      </c>
      <c r="B79" s="76"/>
      <c r="C79" s="77"/>
      <c r="D79" s="76" t="s">
        <v>88</v>
      </c>
      <c r="E79" s="85">
        <f>MAX(E80:E82)</f>
        <v>10</v>
      </c>
      <c r="F79" s="76"/>
      <c r="G79" s="44"/>
    </row>
    <row r="80" spans="1:7" s="89" customFormat="1" ht="52.5" customHeight="1" x14ac:dyDescent="0.3">
      <c r="A80" s="86"/>
      <c r="B80" s="87"/>
      <c r="C80" s="90" t="s">
        <v>7</v>
      </c>
      <c r="D80" s="97" t="s">
        <v>89</v>
      </c>
      <c r="E80" s="92">
        <v>5</v>
      </c>
      <c r="F80" s="87"/>
      <c r="G80" s="88"/>
    </row>
    <row r="81" spans="1:7" s="89" customFormat="1" ht="29.25" customHeight="1" x14ac:dyDescent="0.3">
      <c r="A81" s="86"/>
      <c r="B81" s="87"/>
      <c r="C81" s="90" t="s">
        <v>9</v>
      </c>
      <c r="D81" s="97" t="s">
        <v>90</v>
      </c>
      <c r="E81" s="92">
        <v>8</v>
      </c>
      <c r="F81" s="87"/>
      <c r="G81" s="88"/>
    </row>
    <row r="82" spans="1:7" s="89" customFormat="1" ht="41.25" customHeight="1" x14ac:dyDescent="0.3">
      <c r="A82" s="86"/>
      <c r="B82" s="87"/>
      <c r="C82" s="90" t="s">
        <v>10</v>
      </c>
      <c r="D82" s="97" t="s">
        <v>91</v>
      </c>
      <c r="E82" s="92">
        <v>10</v>
      </c>
      <c r="F82" s="87"/>
      <c r="G82" s="88"/>
    </row>
    <row r="83" spans="1:7" s="81" customFormat="1" ht="53.25" customHeight="1" x14ac:dyDescent="0.3">
      <c r="A83" s="77">
        <v>10</v>
      </c>
      <c r="B83" s="76"/>
      <c r="C83" s="77"/>
      <c r="D83" s="76" t="s">
        <v>92</v>
      </c>
      <c r="E83" s="85">
        <f>E84+E85</f>
        <v>5</v>
      </c>
      <c r="F83" s="76"/>
      <c r="G83" s="44"/>
    </row>
    <row r="84" spans="1:7" s="89" customFormat="1" ht="30" customHeight="1" x14ac:dyDescent="0.3">
      <c r="A84" s="86"/>
      <c r="B84" s="87"/>
      <c r="C84" s="90" t="s">
        <v>7</v>
      </c>
      <c r="D84" s="91" t="s">
        <v>78</v>
      </c>
      <c r="E84" s="92">
        <v>5</v>
      </c>
      <c r="F84" s="87"/>
      <c r="G84" s="88"/>
    </row>
    <row r="85" spans="1:7" s="89" customFormat="1" ht="30" customHeight="1" x14ac:dyDescent="0.3">
      <c r="A85" s="86"/>
      <c r="B85" s="87"/>
      <c r="C85" s="90" t="s">
        <v>9</v>
      </c>
      <c r="D85" s="91" t="s">
        <v>79</v>
      </c>
      <c r="E85" s="92">
        <v>0</v>
      </c>
      <c r="F85" s="87"/>
      <c r="G85" s="88"/>
    </row>
    <row r="86" spans="1:7" s="81" customFormat="1" ht="62.25" customHeight="1" x14ac:dyDescent="0.3">
      <c r="A86" s="77">
        <v>11</v>
      </c>
      <c r="B86" s="76"/>
      <c r="C86" s="77"/>
      <c r="D86" s="76" t="s">
        <v>93</v>
      </c>
      <c r="E86" s="85">
        <f>MAX(E87:E89)</f>
        <v>8</v>
      </c>
      <c r="F86" s="76"/>
      <c r="G86" s="44"/>
    </row>
    <row r="87" spans="1:7" s="81" customFormat="1" ht="48.75" customHeight="1" x14ac:dyDescent="0.3">
      <c r="A87" s="21"/>
      <c r="B87" s="25"/>
      <c r="C87" s="58" t="s">
        <v>7</v>
      </c>
      <c r="D87" s="95" t="s">
        <v>94</v>
      </c>
      <c r="E87" s="82">
        <v>0</v>
      </c>
      <c r="F87" s="43"/>
      <c r="G87" s="44"/>
    </row>
    <row r="88" spans="1:7" s="81" customFormat="1" ht="47.25" customHeight="1" x14ac:dyDescent="0.3">
      <c r="A88" s="21"/>
      <c r="B88" s="25"/>
      <c r="C88" s="58" t="s">
        <v>9</v>
      </c>
      <c r="D88" s="95" t="s">
        <v>95</v>
      </c>
      <c r="E88" s="82">
        <v>4</v>
      </c>
      <c r="F88" s="43"/>
      <c r="G88" s="44"/>
    </row>
    <row r="89" spans="1:7" s="81" customFormat="1" ht="18.75" customHeight="1" x14ac:dyDescent="0.3">
      <c r="A89" s="21"/>
      <c r="B89" s="25"/>
      <c r="C89" s="58" t="s">
        <v>10</v>
      </c>
      <c r="D89" s="95" t="s">
        <v>96</v>
      </c>
      <c r="E89" s="82">
        <v>8</v>
      </c>
      <c r="F89" s="43"/>
      <c r="G89" s="44"/>
    </row>
    <row r="90" spans="1:7" x14ac:dyDescent="0.25">
      <c r="C90" s="4"/>
      <c r="D90" s="5"/>
      <c r="E90" s="9"/>
    </row>
    <row r="91" spans="1:7" x14ac:dyDescent="0.25">
      <c r="C91" s="4"/>
      <c r="D91" s="98" t="s">
        <v>97</v>
      </c>
      <c r="E91" s="94">
        <f>E86+E83+E79+E71+E76+E68+E65+E48+E44+E37+E8</f>
        <v>100</v>
      </c>
    </row>
    <row r="92" spans="1:7" x14ac:dyDescent="0.25">
      <c r="C92" s="4"/>
      <c r="D92" s="5"/>
      <c r="E92" s="9"/>
    </row>
    <row r="93" spans="1:7" ht="16.5" x14ac:dyDescent="0.25">
      <c r="C93" s="22"/>
      <c r="D93" s="109" t="s">
        <v>123</v>
      </c>
      <c r="E93" s="9"/>
    </row>
    <row r="94" spans="1:7" ht="45" x14ac:dyDescent="0.25">
      <c r="C94" s="45">
        <v>1</v>
      </c>
      <c r="D94" s="57" t="s">
        <v>23</v>
      </c>
      <c r="E94" s="9"/>
    </row>
    <row r="95" spans="1:7" ht="30" x14ac:dyDescent="0.25">
      <c r="C95" s="45">
        <f>C94+1</f>
        <v>2</v>
      </c>
      <c r="D95" s="100" t="s">
        <v>24</v>
      </c>
      <c r="E95" s="9"/>
    </row>
    <row r="96" spans="1:7" x14ac:dyDescent="0.25">
      <c r="C96" s="45">
        <f t="shared" ref="C96:C102" si="0">C95+1</f>
        <v>3</v>
      </c>
      <c r="D96" s="100" t="s">
        <v>38</v>
      </c>
      <c r="E96" s="9"/>
    </row>
    <row r="97" spans="3:5" ht="63" customHeight="1" x14ac:dyDescent="0.25">
      <c r="C97" s="45">
        <f t="shared" si="0"/>
        <v>4</v>
      </c>
      <c r="D97" s="100" t="s">
        <v>129</v>
      </c>
      <c r="E97" s="9"/>
    </row>
    <row r="98" spans="3:5" ht="125.25" customHeight="1" x14ac:dyDescent="0.25">
      <c r="C98" s="45">
        <f t="shared" si="0"/>
        <v>5</v>
      </c>
      <c r="D98" s="100" t="s">
        <v>66</v>
      </c>
      <c r="E98" s="9"/>
    </row>
    <row r="99" spans="3:5" ht="60" x14ac:dyDescent="0.25">
      <c r="C99" s="45">
        <f t="shared" si="0"/>
        <v>6</v>
      </c>
      <c r="D99" s="100" t="s">
        <v>67</v>
      </c>
      <c r="E99" s="9"/>
    </row>
    <row r="100" spans="3:5" ht="150" x14ac:dyDescent="0.25">
      <c r="C100" s="45">
        <f t="shared" si="0"/>
        <v>7</v>
      </c>
      <c r="D100" s="100" t="s">
        <v>116</v>
      </c>
      <c r="E100" s="9"/>
    </row>
    <row r="101" spans="3:5" ht="30" x14ac:dyDescent="0.25">
      <c r="C101" s="45">
        <f t="shared" si="0"/>
        <v>8</v>
      </c>
      <c r="D101" s="105" t="s">
        <v>105</v>
      </c>
      <c r="E101" s="9"/>
    </row>
    <row r="102" spans="3:5" ht="75" x14ac:dyDescent="0.25">
      <c r="C102" s="45">
        <f t="shared" si="0"/>
        <v>9</v>
      </c>
      <c r="D102" s="105" t="s">
        <v>65</v>
      </c>
      <c r="E102" s="9"/>
    </row>
    <row r="103" spans="3:5" ht="45" x14ac:dyDescent="0.25">
      <c r="C103" s="45">
        <v>10</v>
      </c>
      <c r="D103" s="101" t="s">
        <v>117</v>
      </c>
      <c r="E103" s="9"/>
    </row>
    <row r="104" spans="3:5" ht="30" x14ac:dyDescent="0.25">
      <c r="C104" s="106">
        <v>11</v>
      </c>
      <c r="D104" s="100" t="s">
        <v>118</v>
      </c>
      <c r="E104" s="9"/>
    </row>
    <row r="105" spans="3:5" ht="60" x14ac:dyDescent="0.25">
      <c r="C105" s="106">
        <v>12</v>
      </c>
      <c r="D105" s="101" t="s">
        <v>119</v>
      </c>
      <c r="E105" s="9"/>
    </row>
    <row r="106" spans="3:5" ht="66.75" customHeight="1" x14ac:dyDescent="0.25">
      <c r="C106" s="45">
        <v>13</v>
      </c>
      <c r="D106" s="107" t="s">
        <v>103</v>
      </c>
      <c r="E106" s="9"/>
    </row>
    <row r="107" spans="3:5" x14ac:dyDescent="0.25">
      <c r="C107" s="4"/>
      <c r="D107" s="5"/>
      <c r="E107" s="9"/>
    </row>
    <row r="108" spans="3:5" x14ac:dyDescent="0.25">
      <c r="C108" s="4"/>
      <c r="D108" s="5"/>
      <c r="E108" s="9"/>
    </row>
    <row r="109" spans="3:5" x14ac:dyDescent="0.25">
      <c r="C109" s="4"/>
      <c r="D109" s="5"/>
      <c r="E109" s="9"/>
    </row>
    <row r="110" spans="3:5" x14ac:dyDescent="0.25">
      <c r="C110" s="4"/>
      <c r="D110" s="5"/>
      <c r="E110" s="9"/>
    </row>
    <row r="111" spans="3:5" x14ac:dyDescent="0.25">
      <c r="C111" s="4"/>
      <c r="D111" s="5"/>
      <c r="E111" s="9"/>
    </row>
    <row r="112" spans="3:5" x14ac:dyDescent="0.25">
      <c r="C112" s="4"/>
      <c r="D112" s="5"/>
      <c r="E112" s="9"/>
    </row>
    <row r="113" spans="3:5" x14ac:dyDescent="0.25">
      <c r="C113" s="4"/>
      <c r="D113" s="5"/>
      <c r="E113" s="9"/>
    </row>
    <row r="114" spans="3:5" x14ac:dyDescent="0.25">
      <c r="C114" s="4"/>
      <c r="D114" s="5"/>
      <c r="E114" s="9"/>
    </row>
    <row r="115" spans="3:5" x14ac:dyDescent="0.25">
      <c r="C115" s="4"/>
      <c r="D115" s="5"/>
      <c r="E115" s="9"/>
    </row>
    <row r="116" spans="3:5" x14ac:dyDescent="0.25">
      <c r="C116" s="4"/>
      <c r="D116" s="5"/>
      <c r="E116" s="9"/>
    </row>
    <row r="117" spans="3:5" x14ac:dyDescent="0.25">
      <c r="C117" s="4"/>
      <c r="D117" s="5"/>
      <c r="E117" s="9"/>
    </row>
    <row r="118" spans="3:5" x14ac:dyDescent="0.25">
      <c r="C118" s="4"/>
      <c r="D118" s="5"/>
      <c r="E118" s="9"/>
    </row>
    <row r="119" spans="3:5" x14ac:dyDescent="0.25">
      <c r="C119" s="4"/>
      <c r="D119" s="5"/>
      <c r="E119" s="9"/>
    </row>
    <row r="120" spans="3:5" x14ac:dyDescent="0.25">
      <c r="C120" s="4"/>
      <c r="D120" s="5"/>
      <c r="E120" s="9"/>
    </row>
  </sheetData>
  <autoFilter ref="A1:A83" xr:uid="{00000000-0009-0000-0000-000000000000}"/>
  <customSheetViews>
    <customSheetView guid="{3ABBC4AC-B812-40A9-B2C0-1D0B0A0F515B}" scale="80" showPageBreaks="1" showGridLines="0" fitToPage="1" printArea="1" showAutoFilter="1" hiddenColumns="1" view="pageLayout" topLeftCell="A88">
      <selection activeCell="D97" sqref="D97"/>
      <rowBreaks count="2" manualBreakCount="2">
        <brk id="70" max="4" man="1"/>
        <brk id="81" max="4" man="1"/>
      </rowBreaks>
      <pageMargins left="0.66" right="0.39370078740157483" top="0.98425196850393704" bottom="0.37" header="0.51181102362204722" footer="0.26"/>
      <pageSetup paperSize="9" scale="97" fitToHeight="0" orientation="portrait" r:id="rId1"/>
      <headerFooter>
        <oddHeader xml:space="preserve">&amp;LOperațiunea A - Ambulatorii
</oddHeader>
      </headerFooter>
      <autoFilter ref="A1:A83" xr:uid="{00000000-0009-0000-0000-000000000000}"/>
    </customSheetView>
    <customSheetView guid="{E63AAAA1-9E8B-4E59-9AF7-9F9E694B07B2}" scale="90" showPageBreaks="1" showGridLines="0" printArea="1" showAutoFilter="1" hiddenColumns="1" view="pageLayout" topLeftCell="A67">
      <selection activeCell="L55" sqref="L55"/>
      <rowBreaks count="2" manualBreakCount="2">
        <brk id="73" max="4" man="1"/>
        <brk id="81" max="4" man="1"/>
      </rowBreaks>
      <pageMargins left="0.66" right="0.39370078740157483" top="0.98425196850393704" bottom="0.37" header="0.51181102362204722" footer="0.26"/>
      <pageSetup paperSize="9" scale="97" orientation="portrait" r:id="rId2"/>
      <headerFooter>
        <oddHeader xml:space="preserve">&amp;L&amp;"-,Bold"&amp;9&amp;K07-011 8.2.B Îmbunătățirea calității și a eficienței îngrijirii spitalicești de urgență  </oddHeader>
      </headerFooter>
      <autoFilter ref="A1:A82" xr:uid="{00000000-0000-0000-0000-000000000000}"/>
    </customSheetView>
  </customSheetViews>
  <mergeCells count="20">
    <mergeCell ref="C59:D59"/>
    <mergeCell ref="B37:D37"/>
    <mergeCell ref="C38:D38"/>
    <mergeCell ref="C39:D39"/>
    <mergeCell ref="B44:D44"/>
    <mergeCell ref="C45:D45"/>
    <mergeCell ref="B48:D48"/>
    <mergeCell ref="C49:D49"/>
    <mergeCell ref="C41:D41"/>
    <mergeCell ref="C46:D46"/>
    <mergeCell ref="C40:D40"/>
    <mergeCell ref="C30:D30"/>
    <mergeCell ref="B1:D1"/>
    <mergeCell ref="B2:D2"/>
    <mergeCell ref="B3:D3"/>
    <mergeCell ref="B4:D4"/>
    <mergeCell ref="C23:D23"/>
    <mergeCell ref="B8:D8"/>
    <mergeCell ref="C9:D9"/>
    <mergeCell ref="C17:D17"/>
  </mergeCells>
  <pageMargins left="0.66" right="0.39370078740157483" top="0.98425196850393704" bottom="0.37" header="0.51181102362204722" footer="0.26"/>
  <pageSetup paperSize="9" scale="97" fitToHeight="0" orientation="portrait" r:id="rId3"/>
  <headerFooter>
    <oddHeader xml:space="preserve">&amp;LOperațiunea A - Ambulatorii
</oddHeader>
  </headerFooter>
  <rowBreaks count="2" manualBreakCount="2">
    <brk id="70" max="4" man="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Ana Maria Doru</cp:lastModifiedBy>
  <cp:lastPrinted>2018-05-11T08:17:10Z</cp:lastPrinted>
  <dcterms:created xsi:type="dcterms:W3CDTF">2013-06-17T07:31:55Z</dcterms:created>
  <dcterms:modified xsi:type="dcterms:W3CDTF">2018-05-11T08:17:12Z</dcterms:modified>
</cp:coreProperties>
</file>