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45" yWindow="7110" windowWidth="20730" windowHeight="1170"/>
  </bookViews>
  <sheets>
    <sheet name="Grila ETF" sheetId="1" r:id="rId1"/>
    <sheet name="Sheet1" sheetId="2" r:id="rId2"/>
  </sheets>
  <definedNames>
    <definedName name="_ftn1" localSheetId="0">'Grila ETF'!#REF!</definedName>
    <definedName name="_ftn2" localSheetId="0">'Grila ETF'!$A$162</definedName>
    <definedName name="_ftnref1" localSheetId="0">'Grila ETF'!$B$110</definedName>
    <definedName name="_ftnref2" localSheetId="0">'Grila ETF'!#REF!</definedName>
    <definedName name="_Toc424303571" localSheetId="0">'Grila ETF'!#REF!</definedName>
  </definedNames>
  <calcPr calcId="145621"/>
</workbook>
</file>

<file path=xl/calcChain.xml><?xml version="1.0" encoding="utf-8"?>
<calcChain xmlns="http://schemas.openxmlformats.org/spreadsheetml/2006/main">
  <c r="C148" i="1" l="1"/>
  <c r="C145" i="1" l="1"/>
  <c r="C76" i="1" l="1"/>
  <c r="C67" i="1"/>
  <c r="C122" i="1"/>
  <c r="C162" i="1"/>
  <c r="C85" i="1"/>
  <c r="C19" i="1"/>
  <c r="C17" i="1" s="1"/>
  <c r="C28" i="1"/>
  <c r="C37" i="1"/>
  <c r="C144" i="1"/>
  <c r="C110" i="1" s="1"/>
  <c r="C101" i="1"/>
  <c r="C111" i="1"/>
  <c r="C94" i="1"/>
  <c r="C155" i="1"/>
  <c r="C57" i="1"/>
  <c r="C135" i="1"/>
  <c r="C15" i="1" l="1"/>
</calcChain>
</file>

<file path=xl/sharedStrings.xml><?xml version="1.0" encoding="utf-8"?>
<sst xmlns="http://schemas.openxmlformats.org/spreadsheetml/2006/main" count="227" uniqueCount="159">
  <si>
    <t>Nr. crt.</t>
  </si>
  <si>
    <t>CRITERIU/SUBCRITERIU</t>
  </si>
  <si>
    <t>Punctaj maxim</t>
  </si>
  <si>
    <t>1.2</t>
  </si>
  <si>
    <t>1.1</t>
  </si>
  <si>
    <t>TOTAL PUNCTAJ</t>
  </si>
  <si>
    <t>Programul Operaţional Regional 2014-2020</t>
  </si>
  <si>
    <t>Calitatea, maturitatea și sustenabilitatea proiectului</t>
  </si>
  <si>
    <t>Observaţii evaluator 1:</t>
  </si>
  <si>
    <t>Observaţii evaluator 2:</t>
  </si>
  <si>
    <t>Observaţii evaluator 3:</t>
  </si>
  <si>
    <t>(Tehnic)</t>
  </si>
  <si>
    <t>(Financiar)</t>
  </si>
  <si>
    <t>(Teme orizontale)</t>
  </si>
  <si>
    <t>Punctaj evaluator 1</t>
  </si>
  <si>
    <t>Punctaj evaluator 2</t>
  </si>
  <si>
    <t>Punctaj evaluator 3</t>
  </si>
  <si>
    <t>Medie punctaj</t>
  </si>
  <si>
    <t>4.1</t>
  </si>
  <si>
    <t>4.3</t>
  </si>
  <si>
    <t>4.4</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</si>
  <si>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</si>
  <si>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</si>
  <si>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</si>
  <si>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</si>
  <si>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</si>
  <si>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</si>
  <si>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</si>
  <si>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</si>
  <si>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</si>
  <si>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</si>
  <si>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</si>
  <si>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</si>
  <si>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</si>
  <si>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1.4</t>
  </si>
  <si>
    <t>1.5</t>
  </si>
  <si>
    <t>1.3</t>
  </si>
  <si>
    <t>1.6</t>
  </si>
  <si>
    <t>Capacitatea operațională a solicitantului</t>
  </si>
  <si>
    <t>5.</t>
  </si>
  <si>
    <t xml:space="preserve">4.5 </t>
  </si>
  <si>
    <t>Bugetul proiectului</t>
  </si>
  <si>
    <t>Grila de evaluare tehnică şi financiară a cererii de finanțare</t>
  </si>
  <si>
    <t>Prioritatea de investiții 4e - Promovarea strategiilor de reducere a emisiilor de dioxid de carbon pentru toate tipurile de teritoriu, în particular zone urbane, inclusiv promovarea planurilor sustenabile de mobilitate urbană și a unor măsuri de adaptare relevante pentru atenuare</t>
  </si>
  <si>
    <t>4.2.</t>
  </si>
  <si>
    <t>Populația deservită de invesțiiile realizate în cadrul proiectului</t>
  </si>
  <si>
    <t>ŞI/SAU</t>
  </si>
  <si>
    <t>Gradul de pregătire/maturitate a proiectului</t>
  </si>
  <si>
    <t>b. Costurile sunt realiste (corect estimate), suficiente şi necesare pentru implementarea proiectului. Costurile pe unitatea de resurse utilizate sunt realiste din punctul de vedere al evaluatorului şi justificate de către solicitant prin citarea unor surse independente şi verificabile (statistici oficiale, standarde de cost etc.) sau prin rezultatele unei cercetări de piaţă efectuate de solicitant, respectiv minim trei oferte de preţ. Se vor utiliza şi informaţiile cuprinse în Nota privind încadrarea în standardele de cost.</t>
  </si>
  <si>
    <t>Evaluator pentru situații excepţionale</t>
  </si>
  <si>
    <t>(Transport)</t>
  </si>
  <si>
    <t>Punctaj evaluator 4</t>
  </si>
  <si>
    <t>Observaţii evaluator 4:</t>
  </si>
  <si>
    <t>c. Populația deservită de invesțiiile realizate în cadrul proiectului &lt; 10%  din populația solicitantului de finanțare</t>
  </si>
  <si>
    <t>Respectarea principiilor privind  dezvoltarea durabilă, egalitatea de şanse, de gen și nediscriminarea</t>
  </si>
  <si>
    <t>Evaluator  4</t>
  </si>
  <si>
    <t>a. Solicitantul justifică faptul că deţine capacitatea de a asigura menţinerea, întreţinerea, funcţionarea şi exploatarea investiţiei după încheierea proiectului şi încetarea finanţării nerambursabile, pe toată perioada de durabilitate a contractului de finanţare. </t>
  </si>
  <si>
    <t>Creșterea numărului de pasageri transportați cu transportul public de călători local/zonal în aria de studiu a proiectului</t>
  </si>
  <si>
    <t>Creșterea numărului de bicicliști și/sau pietoni în aria de studiu a proiectului</t>
  </si>
  <si>
    <t xml:space="preserve">d. Proiectul nu determină o creștere a numărului de pasageri în aria de studiu </t>
  </si>
  <si>
    <t xml:space="preserve">a.  Proiectul determină o creștere a numărului de bicicliști și/sau pietoni în aria de studiu ≥ 5%  </t>
  </si>
  <si>
    <t>d. Proiectul nu determină o creștere a numărului de bicicliști și/sau pietoni în aria de studiu</t>
  </si>
  <si>
    <t>d. Ȋn cadrul proiectului sunt prevăzute măsuri de sporire a siguranței și securității participanților la trafic</t>
  </si>
  <si>
    <t>e. Ȋn cadrul proiectului sunt prevăzute măsuri de scădere a nivelului de zgomot produs de transport</t>
  </si>
  <si>
    <t>d. Proiectul prevede măsuri care conduc la utilizarea eficientă a oricăror resurse (energie electrică, apă, combustibil, aer, timp etc)</t>
  </si>
  <si>
    <t>Complementaritatea cu alte investiții realizate din axele prioritare ale POR, precum şi din alte surse de finanțare</t>
  </si>
  <si>
    <t xml:space="preserve">Calitatea documentaţiei tehnico-economice </t>
  </si>
  <si>
    <t>a. Populația deservită de invesțiiile realizate în cadrul proiectului ≥ 15% din populația solicitantului de finanțare</t>
  </si>
  <si>
    <t>b. Populația deservită de invesțiiile realizate în cadrul proiectului ≥ 10% &lt; 15% din populația solicitantului de finanțare</t>
  </si>
  <si>
    <t>Obs: Se vor compara, pentru primul an de operare a investiției situația "fără proiect" (scenariul "A face minimum") cu situația "cu proiect" (Scenariul "A face ceva") pentru aria de studiu a proiectului</t>
  </si>
  <si>
    <t>c. Proiectul prevede măsuri de adaptare la schimbările climatice, la prevenirea și gestionarea riscurilor</t>
  </si>
  <si>
    <t>Sustenabilitatea operațională a investiţiei</t>
  </si>
  <si>
    <t>b. Solicitantul pune în aplicare măsuri de promovare și conştientizare a populaţiei cu privire la activitățile proiectului, respectiv cu privire la utilizarea transportului public local şi/sau a modurilor nemotorizate de transport</t>
  </si>
  <si>
    <t>b. Au fost depuse documente de proprietate publică/privată pentru întreaga suprafaţă a obiectelor de investiţie ale proiectului/mijloacelor de transport/bunurilor la momentul depunerii cererii de finanţare</t>
  </si>
  <si>
    <t>Obiectiv specific 3.2 - Reducerea emisiilor de carbon în zonele urbane bazată pe planurile de mobilitate urbană durabilă</t>
  </si>
  <si>
    <r>
      <t>Contribuția proiectului la realizarea Obiectivului specific 3.2 -</t>
    </r>
    <r>
      <rPr>
        <b/>
        <i/>
        <sz val="9"/>
        <rFont val="Trebuchet MS"/>
        <family val="2"/>
        <charset val="238"/>
      </rPr>
      <t xml:space="preserve"> Reducerea emisiilor de carbon în zonele urbane bazată pe planurile de mobilitate urbană durabilă</t>
    </r>
  </si>
  <si>
    <t>1.7</t>
  </si>
  <si>
    <t>Numărul populației solicitantului de finanțare</t>
  </si>
  <si>
    <t>a. Solicitantul de finanțare are o populație  ≥ 35.000 de locuitori</t>
  </si>
  <si>
    <t>1.8</t>
  </si>
  <si>
    <t xml:space="preserve">Cod SMIS </t>
  </si>
  <si>
    <t xml:space="preserve">Titlu proiect </t>
  </si>
  <si>
    <t>Axa prioritară 3 - Sprijinirea tranziției către o economie cu emisii scăzute de carbon</t>
  </si>
  <si>
    <t>Reducerea deplasărilor prin utilizarea transportului privat cu autoturisme în aria de studiu a proiectului</t>
  </si>
  <si>
    <t>b. Proiectul determină o reducere a utilizării transportului privat cu autoturisme în aria de studiu a proiectului &lt;3%, fără a genera o creștere a acestuia  în afara ariei de studiu</t>
  </si>
  <si>
    <t>b. Proiectul determină o creștere a numărului de pasageri în aria de studiu ≥ 2%&lt;5%</t>
  </si>
  <si>
    <t>c. Proiectul determină o creștere a numărului de pasageri  în aria de studiu  &lt;2%</t>
  </si>
  <si>
    <t xml:space="preserve">b. Proiectul determină o creștere a numărului de bicicliști și/sau pietoni în aria de studiu ≥ 2%&lt;5% </t>
  </si>
  <si>
    <t xml:space="preserve">c. Proiectul determină o creștere a numărului de bicicliști și/sau pietoni în aria de studiu &lt;2% </t>
  </si>
  <si>
    <t>a. Raportul dintre nivelul de poluare cu emisii de echivalent CO2 provenite din transport rutier motorizat al oraşului/municipiului/parteneriatului în anul de bază şi numărul populaţiei oraşului/municipiului/parteneriatului ≥ 2 tCO2e/an/pers.;</t>
  </si>
  <si>
    <t>b. Raportul dintre nivelul de poluare cu emisii de echivalent CO2 provenite din transport rutier motorizat al oraşului/municipiului/parteneriatului în anul de bază şi numărul populaţiei oraşului/municipiului/parteneriatului ≥ 1 &lt; 2 tCO2e/an/pers.;</t>
  </si>
  <si>
    <t>c. Raportul dintre nivelul de poluare cu emisii de echivalent CO2 provenite din transport rutier motorizat al oraşului/municipiului/parteneriatului în anul de bază şi numărul populaţiei oraşului/municipiului/parteneriatului &lt; 1 tCO2e/an/pers.;</t>
  </si>
  <si>
    <t xml:space="preserve">Modalitatea de punctare: Punctarea sub-criteriului se face prin selectarea unei singure opțiuni/ipoteze și a punctajului aferent acesteia. </t>
  </si>
  <si>
    <t>Obs: Aceste valori vor fi preluate de la INS (anul 2016). Pentru stabilirea numărului populaţiei parteneriatelor, va fi avută în vedere doar populația oraşelor/municipiilor/comunelor partenere.</t>
  </si>
  <si>
    <t xml:space="preserve">b.  Proiectul prevede alte măsuri pentru asigurarea egalității de șanse, de gen și nediscriminarea </t>
  </si>
  <si>
    <t xml:space="preserve"> b. Proiectul este complementar cu proiecte depuse în cadrul  priorităţii de investiţii 4c, Obiectivul Specific 3.1 (toate Operațiunile),  Axa prioritară 3 din POR 2014-2020 </t>
  </si>
  <si>
    <t>a. Este justificat caracterul integrat al cererii de finanţare cu alte proiecte aferente Obiectivul specific 3.2 al POR 2014-2020 sau din alte surse de finanţare,  privind îmbunătăţirea transportului public şi/sau a modurilor nemotorizate de transport, precum şi reducerea emisiilor de echivalent CO2 din transport</t>
  </si>
  <si>
    <t xml:space="preserve">Modalitatea de punctare: Punctarea sub-criteriului se face prin selectarea unei singure opțiuni /ipoteze și a punctajului aferent acesteia. </t>
  </si>
  <si>
    <t xml:space="preserve">Coerenţa dintre Planul de Mobilitate Urbană Durabilă (P.M.U.D), Studiul de trafic, Calcularea emisiilor de echivalent CO2 din sectorul transporturilor, Studiul de Fezabilitate/D.A.L.I./Studiul de oportunitate/Cererea de Finanţare, după caz </t>
  </si>
  <si>
    <t>a. Solicitantul a depus contractul de delegare a gestiunii serviciului de transport public local de călători/hotărârea de dare în administrare a furnizării/prestării serviciului de transport public, ce respectă Regulamentul (CE) nr. 1370/2007, precum şi avizele solicitate aplicabile, după caz</t>
  </si>
  <si>
    <t xml:space="preserve">c. Resursele materiale şi umane (echipa de proiect) sunt clar definite şi sunt adecvate pentru implementarea proiectului. Echipa de proiect propusă are experienţa, competenţele profesionale şi calificările necesare pentru domeniul în care se încadrează proiectul. In cadrul instituţiei există proceduri de verificare/ supervizare a activităţii echipei de proiect. </t>
  </si>
  <si>
    <t xml:space="preserve"> </t>
  </si>
  <si>
    <t>Reducerea emisiilor de echivalent CO2 din transport în aria de studiu a proiectului</t>
  </si>
  <si>
    <t>a. Proiectul determină o reducere a emisiilor de echivalent CO2 din transport în aria de studiu a proiectului ≥ 3%, fără a genera o creștere a acestor emisii în afara ariei de studiu</t>
  </si>
  <si>
    <t>b. Proiectul determină o reducere a emisiilor de echivalent CO2 din transport în aria de studiu a proiectului  &lt;3%, fără a genera o creștere a acestor emisii în afara ariei de studiu</t>
  </si>
  <si>
    <t>c. Proiectul NU determină o reducere a emisiilor de echivalent CO2 din transport în aria de studiu a proiectului  ŞI/SAU Proiectul generează o creștere a emisiilor de echivalent CO2 din transport în afara ariei de studiu a proiectului</t>
  </si>
  <si>
    <t>a. Proiectul determină o reducere a utilizării transportului privat cu autoturisme  în aria de studiu a proiectului ≥ 3%,  fără a genera o creștere a acestuia  în afara ariei de studiu</t>
  </si>
  <si>
    <t>c.  Proiectul NU determină o reducere a utilizării transportului privat în aria de studiu a proiectului  ŞI/SAU Proiectul generează o creștere a utilizării transportului privat cu autoturisme în afara ariei de studiu</t>
  </si>
  <si>
    <t>a. Proiectul determină o creștere a numărului de pasageri  în aria de studiu ≥ 5%</t>
  </si>
  <si>
    <t xml:space="preserve">Activități și măsuri operaționale/organizaționale sprijinite în cadrul proiectelor </t>
  </si>
  <si>
    <t>b.  Ȋn cadrul ariei de studiu a proiectului sunt implementate măsuri operaționale eficace privind politica parcărilor, din care minimum eliminarea parcărilor neregulamentare</t>
  </si>
  <si>
    <t>Nivelul inițial al emisiilor de echivalent CO2 al solicitantului de finanţare, provenite din transportul rutier motorizat (tCO2e/an), raportat la numărul populaţiei solicitantului de finanţare</t>
  </si>
  <si>
    <t xml:space="preserve">c.  Ȋn Cererea de finanţare este argumentată concordanța proiectului cu alte documente stategice relevante (cu PDR – urile, strategii de dezvoltare locală etc.) </t>
  </si>
  <si>
    <t>a. Măsurile/activităţile proiectului își găsesc justificarea în cadrul P.M.U.D. al solicitantului și răspund unei/unor probleme identificate, precum și unei/unor priorități stabilite în P.M.U.D.</t>
  </si>
  <si>
    <t xml:space="preserve">b. Proiectul este implementat într-un areal în care se înregistrează anumite probleme privind transportul privat de călători/transportul public de călători/transportul nemotorizat, după caz, precum și emisii ridicate de echivalent CO2  provenite din transport. </t>
  </si>
  <si>
    <t xml:space="preserve">−         </t>
  </si>
  <si>
    <t>d. Bugetul este corelat cu devizul general, inclusiv cu devizul general centralizat şi cu devizele pe obiecte, dacă este cazul. Există corelare între buget şi sursele de finanţare.  Lista de echipamente, dotări, mijloace de transport în comun și/sau lucrări și/sau servicii cu încadrarea acestora pe secțiunea de cheltuieli eligibile /ne-eligibile  (Modelul F ), este corelată cu costurile cuprinse în cadrul categoriilor şi sub-categoriilor bugetare. Achiziţionarea lucrărilor/serviciilor/ echipamentelor/ dotărilor/ mijloacelor de transport public prevăzute în proiect este justificată adecvat de solicitant ca fiind necesară pentru atingerea obiectivelor propuse ale proiectului.</t>
  </si>
  <si>
    <r>
      <t>Obs: Se vor compara, pentru primul an de operare a investi</t>
    </r>
    <r>
      <rPr>
        <b/>
        <sz val="9"/>
        <rFont val="Trebuchet MS"/>
        <family val="2"/>
        <charset val="238"/>
      </rPr>
      <t>ț</t>
    </r>
    <r>
      <rPr>
        <b/>
        <i/>
        <sz val="9"/>
        <rFont val="Trebuchet MS"/>
        <family val="2"/>
        <charset val="238"/>
      </rPr>
      <t>iei situația "fără proiect" (scenariul "A face minimum") cu situația "cu proiect" (Scenariul "A face ceva") pentru aria de studiu a proiectului</t>
    </r>
  </si>
  <si>
    <r>
      <t>Obs: Se vor compara, pentru primul an de operare a investi</t>
    </r>
    <r>
      <rPr>
        <b/>
        <sz val="9"/>
        <rFont val="Trebuchet MS"/>
        <family val="2"/>
        <charset val="238"/>
      </rPr>
      <t xml:space="preserve">ției </t>
    </r>
    <r>
      <rPr>
        <b/>
        <i/>
        <sz val="9"/>
        <rFont val="Trebuchet MS"/>
        <family val="2"/>
        <charset val="238"/>
      </rPr>
      <t>situația "fără proiect" (scenariul "A face minimum") cu situația "cu proiect" (Scenariul "A face ceva") pentru aria de studiu a proiectului</t>
    </r>
  </si>
  <si>
    <r>
      <t>Obs: Valoarea nivelului ini</t>
    </r>
    <r>
      <rPr>
        <sz val="9"/>
        <rFont val="Trebuchet MS"/>
        <family val="2"/>
        <charset val="238"/>
      </rPr>
      <t>ț</t>
    </r>
    <r>
      <rPr>
        <i/>
        <sz val="9"/>
        <rFont val="Trebuchet MS"/>
        <family val="2"/>
        <charset val="238"/>
      </rPr>
      <t>ial de poluare cu emisii de echivalent CO2 al oraşului/municipiului/parteneriatului, provenite din transportul rutier motorizat, va fi preluată din scenariul "A nu face nimic" din P.M.U.D. pentru anul de bază, iar valoarea privind populaţia oraşului/municipiului/parteneriatului este preluată de la INS (anul de baz</t>
    </r>
    <r>
      <rPr>
        <sz val="9"/>
        <rFont val="Trebuchet MS"/>
        <family val="2"/>
        <charset val="238"/>
      </rPr>
      <t>ă</t>
    </r>
    <r>
      <rPr>
        <i/>
        <sz val="9"/>
        <rFont val="Trebuchet MS"/>
        <family val="2"/>
        <charset val="238"/>
      </rPr>
      <t>)</t>
    </r>
  </si>
  <si>
    <r>
      <t>d. Datele colectate și prognozate despre transport din Studiul de trafic sunt preluate corect și justificat în cadrul I</t>
    </r>
    <r>
      <rPr>
        <i/>
        <sz val="9"/>
        <color rgb="FFFF0000"/>
        <rFont val="Trebuchet MS"/>
        <family val="2"/>
        <charset val="238"/>
      </rPr>
      <t>nstrumentului pentru calcularea emisiilor de GES din sectorul transporturilor</t>
    </r>
    <r>
      <rPr>
        <sz val="9"/>
        <color rgb="FFFF0000"/>
        <rFont val="Trebuchet MS"/>
        <family val="2"/>
        <charset val="238"/>
      </rPr>
      <t xml:space="preserve"> (una din cele două metode propuse) SAU în </t>
    </r>
    <r>
      <rPr>
        <b/>
        <i/>
        <sz val="9"/>
        <color rgb="FFFF0000"/>
        <rFont val="Trebuchet MS"/>
        <family val="2"/>
        <charset val="238"/>
      </rPr>
      <t>modulul de calculare a emisii GES din modelul de transport multimodal (extrase din model)</t>
    </r>
    <r>
      <rPr>
        <sz val="9"/>
        <color rgb="FFFF0000"/>
        <rFont val="Trebuchet MS"/>
        <family val="2"/>
        <charset val="238"/>
      </rPr>
      <t xml:space="preserve">precum și în </t>
    </r>
    <r>
      <rPr>
        <i/>
        <sz val="9"/>
        <color rgb="FFFF0000"/>
        <rFont val="Trebuchet MS"/>
        <family val="2"/>
        <charset val="238"/>
      </rPr>
      <t>Anexa la aceste calcule - Descrierea datelor de intrare, datelor de ieşire şi a parametrilor de calcul</t>
    </r>
    <r>
      <rPr>
        <sz val="9"/>
        <color rgb="FFFF0000"/>
        <rFont val="Trebuchet MS"/>
        <family val="2"/>
        <charset val="238"/>
      </rPr>
      <t xml:space="preserve">. Eventualele ajustări efectuate de beneficiar în cadrul foilor de calcul ale Anexei 3.2.4.b - </t>
    </r>
    <r>
      <rPr>
        <i/>
        <sz val="9"/>
        <color rgb="FFFF0000"/>
        <rFont val="Trebuchet MS"/>
        <family val="2"/>
        <charset val="238"/>
      </rPr>
      <t>Instrument pentru calcularea emisiilor de GES din sectorul transporturilor</t>
    </r>
    <r>
      <rPr>
        <sz val="9"/>
        <color rgb="FFFF0000"/>
        <rFont val="Trebuchet MS"/>
        <family val="2"/>
        <charset val="238"/>
      </rPr>
      <t xml:space="preserve"> sunt justificate şi corect introduse în calcule.</t>
    </r>
  </si>
  <si>
    <r>
      <t>e. Datele colectate și prognozate din Studiul de trafic şi din Anexa - In</t>
    </r>
    <r>
      <rPr>
        <i/>
        <sz val="9"/>
        <color rgb="FFFF0000"/>
        <rFont val="Trebuchet MS"/>
        <family val="2"/>
        <charset val="238"/>
      </rPr>
      <t>strument pentru calcularea emisiilor de GES din sectorul transporturilor</t>
    </r>
    <r>
      <rPr>
        <sz val="9"/>
        <color rgb="FFFF0000"/>
        <rFont val="Trebuchet MS"/>
        <family val="2"/>
        <charset val="238"/>
      </rPr>
      <t>/</t>
    </r>
    <r>
      <rPr>
        <i/>
        <sz val="9"/>
        <color rgb="FFFF0000"/>
        <rFont val="Trebuchet MS"/>
        <family val="2"/>
        <charset val="238"/>
      </rPr>
      <t xml:space="preserve">Extrase din modelul de transport multimodal </t>
    </r>
    <r>
      <rPr>
        <sz val="9"/>
        <color rgb="FFFF0000"/>
        <rFont val="Trebuchet MS"/>
        <family val="2"/>
        <charset val="238"/>
      </rPr>
      <t>(după caz)/</t>
    </r>
    <r>
      <rPr>
        <i/>
        <sz val="9"/>
        <color rgb="FFFF0000"/>
        <rFont val="Trebuchet MS"/>
        <family val="2"/>
        <charset val="238"/>
      </rPr>
      <t>Anexa la aceste calcule- Descrierea datelor de intrare, datelor de ieşire şi a parametrilor de calcul</t>
    </r>
    <r>
      <rPr>
        <sz val="9"/>
        <color rgb="FFFF0000"/>
        <rFont val="Trebuchet MS"/>
        <family val="2"/>
        <charset val="238"/>
      </rPr>
      <t xml:space="preserve"> sunt corelate cu datele utilizate și prezentate în Studiul de Fezabilitate/D.A.L.I./Studiul de oportunitate şi secţiunile din cererea de finanţare, după caz.</t>
    </r>
  </si>
  <si>
    <r>
      <t xml:space="preserve">*Se completează 4.2.a, 4.2.b </t>
    </r>
    <r>
      <rPr>
        <b/>
        <sz val="9"/>
        <rFont val="Trebuchet MS"/>
        <family val="2"/>
        <charset val="238"/>
      </rPr>
      <t>ș</t>
    </r>
    <r>
      <rPr>
        <b/>
        <i/>
        <sz val="9"/>
        <rFont val="Trebuchet MS"/>
        <family val="2"/>
        <charset val="238"/>
      </rPr>
      <t xml:space="preserve">i/sau 4.2.c în funcţie de tipul investițiilor </t>
    </r>
    <r>
      <rPr>
        <b/>
        <sz val="9"/>
        <rFont val="Trebuchet MS"/>
        <family val="2"/>
        <charset val="238"/>
      </rPr>
      <t>ș</t>
    </r>
    <r>
      <rPr>
        <b/>
        <i/>
        <sz val="9"/>
        <rFont val="Trebuchet MS"/>
        <family val="2"/>
        <charset val="238"/>
      </rPr>
      <t>i de documentaţiile tehnico-economice depuse</t>
    </r>
  </si>
  <si>
    <r>
      <t xml:space="preserve">Modalitatea de punctare: Punctarea sub-criteriului se face prin selectarea unei singure opțiuni sau ipoteze (opțiunea c are două ipoteze ce trebuie analizate individual sau cumulat) și a punctajului aferent acesteia. </t>
    </r>
    <r>
      <rPr>
        <b/>
        <i/>
        <sz val="9"/>
        <color rgb="FFFF0000"/>
        <rFont val="Trebuchet MS"/>
        <family val="2"/>
        <charset val="238"/>
      </rPr>
      <t>Ȋn caz că se obțin 0 puncte la acest subcriteriu, proiectul este respins.</t>
    </r>
  </si>
  <si>
    <r>
      <t xml:space="preserve">Modalitatea de punctare: Se pot acorda punctaje intermediare pentru fiecare opţiune/ipoteză. Punctajul este cumulativ.  </t>
    </r>
    <r>
      <rPr>
        <b/>
        <i/>
        <sz val="9"/>
        <color rgb="FFFF0000"/>
        <rFont val="Trebuchet MS"/>
        <family val="2"/>
        <charset val="238"/>
      </rPr>
      <t>Ȋn caz că se obțin 0 puncte la oricare din opţiunile/ipotezele a-e, proiectul este respins.</t>
    </r>
  </si>
  <si>
    <r>
      <t xml:space="preserve">Modalitatea de punctare: Se pot acorda punctaje intermediare pentru fiecare ipoteză/opţiune. Punctajul este cumulativ.  </t>
    </r>
    <r>
      <rPr>
        <b/>
        <i/>
        <sz val="9"/>
        <color rgb="FFFF0000"/>
        <rFont val="Trebuchet MS"/>
        <family val="2"/>
        <charset val="238"/>
      </rPr>
      <t>Ȋn caz că se obțin 0 puncte la oricare din opţiunile/ipotezele a-d, proiectul este respins.</t>
    </r>
  </si>
  <si>
    <t xml:space="preserve">Modalitatea de punctare: Modalitatea de punctare: Se pot acorda punctaje intermediare pentru fiecare ipoteză/opţiune. Punctajul este cumulativ.  </t>
  </si>
  <si>
    <r>
      <t xml:space="preserve">c. Ȋn cadrul proiectului sunt stabilite şi implementate alte măsuri operaționale/organizaționale relevante pentru atingerea obiectivului proiectului (exceptând cele de la lit.b </t>
    </r>
    <r>
      <rPr>
        <sz val="9"/>
        <rFont val="Calibri"/>
        <family val="2"/>
        <charset val="238"/>
      </rPr>
      <t>ş</t>
    </r>
    <r>
      <rPr>
        <sz val="9"/>
        <rFont val="Trebuchet MS"/>
        <family val="2"/>
        <charset val="238"/>
      </rPr>
      <t>i de la 4.5, lit. b)</t>
    </r>
  </si>
  <si>
    <t xml:space="preserve">4.2.a Studiului de Fezabilitate / Documentaţia de Avizare a Lucrărilor de Intervenţii (după caz) îndeplinește criteriile de conformitate şi de calitate din Grila  de analiză  a conformităţii şi a calității Studiului de Fezabilitate / Documentaţiei de Avizare a Lucrărilor de Intervenţii (Anexa 3.2.3.a, c, d, e), stabilite pe baza prevederilor HG nr. 28/2008 sau HG nr. 907/2016, după caz. Datele sunt suficiente, corecte şi justificate, iar descrierea investiţiei din SF/DALI corespunde cu descrierile din cererea de finanţare şi anexele la aceasta.  
</t>
  </si>
  <si>
    <t>Obs: Se va avea în vedere populația din aria de studiu a proiectului raportată la populația solicitantului (inclusiv parteneriate între UAT municipii/orașe/comune)</t>
  </si>
  <si>
    <r>
      <t>a. Ȋn cadrul proiectului este justificată contribuția fiecărei sub-activităţi/activități la îmbunătățirea transportului public şi/sau a modurilor nemotorizate de transport (conform prevederilor din ghid), precum și la reducerea emisiilor de echivalent CO2 din transport. Complementaritatea activităţilor proiectului este justificată, dup</t>
    </r>
    <r>
      <rPr>
        <sz val="9"/>
        <color rgb="FFFF0000"/>
        <rFont val="Calibri"/>
        <family val="2"/>
        <charset val="238"/>
      </rPr>
      <t>ă</t>
    </r>
    <r>
      <rPr>
        <sz val="9"/>
        <color rgb="FFFF0000"/>
        <rFont val="Trebuchet MS"/>
        <family val="2"/>
        <charset val="238"/>
      </rPr>
      <t xml:space="preserve"> caz şi determină atingerea obiectivelor de îmbunătățire a transportului public şi/sau a modurilor nemotorizate de transport, precum și de reducere a emisiilor de echivalent CO2 din transport</t>
    </r>
  </si>
  <si>
    <t>a. Proiectul prevede măsuri de accesibilizare a sistemului de transport public de călători (vehicule/infrastructură/sisteme), a infrastructurii pentru modurile nemotorizate și/sau a spațiului public urban pentru persoanele cu dizabilităţi</t>
  </si>
  <si>
    <t xml:space="preserve">b. Solicitantul de finanțare are o populație ≥ 20.000 de locuitori &lt; 35.000 de locuitori   </t>
  </si>
  <si>
    <t xml:space="preserve">c. Solicitantul de finanțare are o populație &lt; 20.000 de locuitori   </t>
  </si>
  <si>
    <r>
      <t>c. Extinderea ariei de studiu a proiectului este justificată din punct de vedere al surprinderii impactului proiectului asupra transportului. Datele colectate despre trafic și metodele de colectare privind situația existentă în aria de studiu sunt adecvate obiectivului proiectului și sunt suficiente. Prognozele din studiul de trafic pentru aria de studiu a proiectului sunt corelate cu tendințele generale/evoluțiile/prognozele din P.M.U.D. și sunt realiste. Studiul de trafic îşi bazează prognozele de trafic ale scenariului „cu proiect” pe măsurile/activităţile propuse a fi realizate prin proiect şi, după caz, inclusiv pe cele ale proiectelor cu activit</t>
    </r>
    <r>
      <rPr>
        <sz val="9"/>
        <color rgb="FFFF0000"/>
        <rFont val="Calibri"/>
        <family val="2"/>
        <charset val="238"/>
      </rPr>
      <t>ăţi</t>
    </r>
    <r>
      <rPr>
        <sz val="9"/>
        <color rgb="FFFF0000"/>
        <rFont val="Trebuchet MS"/>
        <family val="2"/>
        <charset val="238"/>
      </rPr>
      <t xml:space="preserve"> complementare</t>
    </r>
  </si>
  <si>
    <t xml:space="preserve">4.2.c Studiul de oportunitate îndeplinește cerinţele de calitate </t>
  </si>
  <si>
    <t xml:space="preserve">1. Situația existentă relevantă pentru investițiile propuse prin proiect este detaliată și completă. Problemele/nevoile specifice cărora le va răspunde proiectul sunt identificate și detaliate, iar necesitatea şi oportunitatea promovării investițiilor sunt justificate. Scenariile tehnico-economice prin care obiectivele proiectului de investiţii pot fi atinse sunt detaliate. Este prezentată o comparaţie cu cel puţin o altă soluţie alternativă (inclusiv din punct de vedere al tehnologiei) pentru problema identificată. Sunt descrise avantajele soluţiei recomandate. Este prezentată descrierea funcţională şi tehnologică, după caz, a soluției recomandate. </t>
  </si>
  <si>
    <r>
      <t>Modalitatea de punctare: Se pot acorda punctaje intermediare pentru fiecare opţiune/ipoteză. Punctajul este cumulativ.  De regul</t>
    </r>
    <r>
      <rPr>
        <b/>
        <sz val="9"/>
        <rFont val="Calibri"/>
        <family val="2"/>
        <charset val="238"/>
      </rPr>
      <t>ă</t>
    </r>
    <r>
      <rPr>
        <b/>
        <i/>
        <sz val="9"/>
        <rFont val="Trebuchet MS"/>
        <family val="2"/>
        <charset val="238"/>
      </rPr>
      <t>, unde este cazul (dac</t>
    </r>
    <r>
      <rPr>
        <b/>
        <sz val="9"/>
        <rFont val="Calibri"/>
        <family val="2"/>
        <charset val="238"/>
      </rPr>
      <t>ă</t>
    </r>
    <r>
      <rPr>
        <b/>
        <i/>
        <sz val="9"/>
        <rFont val="Trebuchet MS"/>
        <family val="2"/>
        <charset val="238"/>
      </rPr>
      <t xml:space="preserve"> exist</t>
    </r>
    <r>
      <rPr>
        <b/>
        <sz val="9"/>
        <rFont val="Calibri"/>
        <family val="2"/>
        <charset val="238"/>
      </rPr>
      <t>ă</t>
    </r>
    <r>
      <rPr>
        <b/>
        <i/>
        <sz val="9"/>
        <rFont val="Trebuchet MS"/>
        <family val="2"/>
        <charset val="238"/>
      </rPr>
      <t xml:space="preserve"> cerin</t>
    </r>
    <r>
      <rPr>
        <b/>
        <sz val="9"/>
        <rFont val="Calibri"/>
        <family val="2"/>
        <charset val="238"/>
      </rPr>
      <t>ţ</t>
    </r>
    <r>
      <rPr>
        <b/>
        <i/>
        <sz val="9"/>
        <rFont val="Trebuchet MS"/>
        <family val="2"/>
        <charset val="238"/>
      </rPr>
      <t>e legislative minime), jum</t>
    </r>
    <r>
      <rPr>
        <b/>
        <sz val="9"/>
        <rFont val="Calibri"/>
        <family val="2"/>
        <charset val="238"/>
      </rPr>
      <t>ă</t>
    </r>
    <r>
      <rPr>
        <b/>
        <i/>
        <sz val="9"/>
        <rFont val="Trebuchet MS"/>
        <family val="2"/>
        <charset val="238"/>
      </rPr>
      <t>tate din punctajul fiecarei op</t>
    </r>
    <r>
      <rPr>
        <b/>
        <sz val="9"/>
        <rFont val="Calibri"/>
        <family val="2"/>
        <charset val="238"/>
      </rPr>
      <t>ţ</t>
    </r>
    <r>
      <rPr>
        <b/>
        <i/>
        <sz val="9"/>
        <rFont val="Trebuchet MS"/>
        <family val="2"/>
        <charset val="238"/>
      </rPr>
      <t>iuni se acord</t>
    </r>
    <r>
      <rPr>
        <b/>
        <sz val="9"/>
        <rFont val="Calibri"/>
        <family val="2"/>
        <charset val="238"/>
      </rPr>
      <t>ă</t>
    </r>
    <r>
      <rPr>
        <b/>
        <i/>
        <sz val="9"/>
        <rFont val="Trebuchet MS"/>
        <family val="2"/>
        <charset val="238"/>
      </rPr>
      <t xml:space="preserve"> pentru respectarea cerin</t>
    </r>
    <r>
      <rPr>
        <b/>
        <sz val="9"/>
        <rFont val="Calibri"/>
        <family val="2"/>
        <charset val="238"/>
      </rPr>
      <t>ţ</t>
    </r>
    <r>
      <rPr>
        <b/>
        <i/>
        <sz val="9"/>
        <rFont val="Trebuchet MS"/>
        <family val="2"/>
        <charset val="238"/>
      </rPr>
      <t>elor legislative minime, iar cealalt</t>
    </r>
    <r>
      <rPr>
        <b/>
        <sz val="9"/>
        <rFont val="Calibri"/>
        <family val="2"/>
        <charset val="238"/>
      </rPr>
      <t>ă</t>
    </r>
    <r>
      <rPr>
        <b/>
        <i/>
        <sz val="9"/>
        <rFont val="Trebuchet MS"/>
        <family val="2"/>
        <charset val="238"/>
      </rPr>
      <t xml:space="preserve"> jum</t>
    </r>
    <r>
      <rPr>
        <b/>
        <sz val="9"/>
        <rFont val="Calibri"/>
        <family val="2"/>
        <charset val="238"/>
      </rPr>
      <t>ă</t>
    </r>
    <r>
      <rPr>
        <b/>
        <i/>
        <sz val="9"/>
        <rFont val="Trebuchet MS"/>
        <family val="2"/>
        <charset val="238"/>
      </rPr>
      <t>tate a punctajului, pentru realizarea unor condi</t>
    </r>
    <r>
      <rPr>
        <b/>
        <sz val="9"/>
        <rFont val="Calibri"/>
        <family val="2"/>
        <charset val="238"/>
      </rPr>
      <t>ţ</t>
    </r>
    <r>
      <rPr>
        <b/>
        <i/>
        <sz val="9"/>
        <rFont val="Trebuchet MS"/>
        <family val="2"/>
        <charset val="238"/>
      </rPr>
      <t>ii suplimentare fa</t>
    </r>
    <r>
      <rPr>
        <b/>
        <sz val="9"/>
        <rFont val="Calibri"/>
        <family val="2"/>
        <charset val="238"/>
      </rPr>
      <t>ţă</t>
    </r>
    <r>
      <rPr>
        <b/>
        <i/>
        <sz val="9"/>
        <rFont val="Trebuchet MS"/>
        <family val="2"/>
        <charset val="238"/>
      </rPr>
      <t xml:space="preserve"> de cerin</t>
    </r>
    <r>
      <rPr>
        <b/>
        <sz val="9"/>
        <rFont val="Calibri"/>
        <family val="2"/>
        <charset val="238"/>
      </rPr>
      <t>ţ</t>
    </r>
    <r>
      <rPr>
        <b/>
        <i/>
        <sz val="9"/>
        <rFont val="Trebuchet MS"/>
        <family val="2"/>
        <charset val="238"/>
      </rPr>
      <t xml:space="preserve">ele legislative.  </t>
    </r>
    <r>
      <rPr>
        <b/>
        <i/>
        <sz val="9"/>
        <color rgb="FFFF0000"/>
        <rFont val="Trebuchet MS"/>
        <family val="2"/>
        <charset val="238"/>
      </rPr>
      <t>Ȋn caz că se obțin 0 puncte la opțiunea/ipoteza  a, proiectul este respins.</t>
    </r>
  </si>
  <si>
    <t>Anexa 3.2.3 proiecte nefinalizate</t>
  </si>
  <si>
    <r>
      <t xml:space="preserve">Modalitatea de punctare: Punctarea subcriteriului 4.2 se poate face prin selectarea unei singure opțiuni/ipoteze (4.2.a/4.2.b/4.2.c) și a punctajului aferent acesteia sau, în cazul proiectelor care conţin atât lucrări de construcţii, cât şi furnizare echipamente și/sau mijloace de transport, se vor verifica și puncta cumulativ opțiunile/ipotezele 4.2.a/4.2.b </t>
    </r>
    <r>
      <rPr>
        <b/>
        <i/>
        <u/>
        <sz val="9"/>
        <rFont val="Trebuchet MS"/>
        <family val="2"/>
        <charset val="238"/>
      </rPr>
      <t xml:space="preserve">și </t>
    </r>
    <r>
      <rPr>
        <b/>
        <i/>
        <sz val="9"/>
        <rFont val="Trebuchet MS"/>
        <family val="2"/>
        <charset val="238"/>
      </rPr>
      <t>4.2.c., indiferent dacă elemente corespunzătoare Studiului de oportunitate se reg</t>
    </r>
    <r>
      <rPr>
        <b/>
        <i/>
        <sz val="9"/>
        <rFont val="Calibri"/>
        <family val="2"/>
        <charset val="238"/>
      </rPr>
      <t>ă</t>
    </r>
    <r>
      <rPr>
        <b/>
        <i/>
        <sz val="9"/>
        <rFont val="Trebuchet MS"/>
        <family val="2"/>
        <charset val="238"/>
      </rPr>
      <t>sesc în SF/DALI. Pentru opțiunea 4.2.c, punctajul este cumulativ. Se pot acorda punctaje intermediare pentru 4.2.a/4.2.b/4.2.c (inclusiv pentru fiecare ipoteză din 4.2.c). În cazul Cererilor de finanțare care conţin mai multe documentaţii de același tip, punctajul acordat (4.2.a/4.2.b/4.2.c) reprezintă o medie a punctajelor acordate fiecărei documentaţii din aceeaşi categorie (SF/DALI/PT/Studiu de oportunitate). În cazul în care o cerere de finanţare conţine mai multe categorii de documentaţii  (SF/DALI/PT/Contractul de execuție lucrări/Studiu de oportunitate), opţiunile 4.2.a, 4.2.b și 4.2.c vor fi punctate maximum cu 9 sau 6 puncte, după caz, astfel încât, cumulat, să nu se depăşească cele 18 puncte maxime aferente sub-criteriului 4.2.</t>
    </r>
    <r>
      <rPr>
        <b/>
        <i/>
        <sz val="9"/>
        <color rgb="FFFF0000"/>
        <rFont val="Trebuchet MS"/>
        <family val="2"/>
        <charset val="238"/>
      </rPr>
      <t xml:space="preserve"> </t>
    </r>
    <r>
      <rPr>
        <b/>
        <i/>
        <u/>
        <sz val="9"/>
        <rFont val="Trebuchet MS"/>
        <family val="2"/>
        <charset val="238"/>
      </rPr>
      <t>Pentru obiectele/obiectivele de investiţii cu lucrări demarate sau finalizate</t>
    </r>
    <r>
      <rPr>
        <b/>
        <i/>
        <sz val="9"/>
        <rFont val="Trebuchet MS"/>
        <family val="2"/>
        <charset val="238"/>
      </rPr>
      <t xml:space="preserve">, proiectul tehnic aferent acestora nu va mai fi verificat  în etapa de evaluare tehnică și financiară și implicit nu se va mai completa Grila de analiză a conformității și calității proiectului tehnic (Anexa 3.2.3.b,f). În ceea ce priveşte punctajul obţinut de proiectul tehnic aferent obiectelor/obiectivelor de investiţii cu lucrări demarate sau finalizate pentru care s-au prezentat contracte de lucrări în perioada de valabilitate, la data depunerii cererii de finanţare, inclusiv ordinul de începere a lucrărilor, se va considera că acestea întrunesc punctajul maxim posibil pentru opțiunea 18 (18, 9 sau 6 puncte, conform explicațiilor anterioare). </t>
    </r>
    <r>
      <rPr>
        <b/>
        <i/>
        <sz val="9"/>
        <color rgb="FFFF0000"/>
        <rFont val="Trebuchet MS"/>
        <family val="2"/>
        <charset val="238"/>
      </rPr>
      <t xml:space="preserve">Răspunderea cu NU sau 0, după caz, la oricare din (sub)criteriile din Anexele 3.2.3 a-f, duce la obținerea unui punctaj de 0 puncte la opţiunile/ipotezele 4.2.a și 4.2.b.  Ȋn caz că se obțin 0 puncte la opţiunile/ipotezele 4.2.a, 4.2.b și la oricare din ipotezele din 4.2.c, proiectul este respins.                                                                                   </t>
    </r>
  </si>
  <si>
    <r>
      <t>4.2.b Proiectul Tehnic îndeplinește criteriile de conformitate şi de calitate din Grila  de analiză  a conformității şi a calității Proiectului tehnic (Anexa 3.2.b, f), stabilite pe baza prevederilor Ordinului nr. 863/2008 sau ale HG nr. 907/2016, după caz. Datele sunt suficiente, corecte şi justificate, iar descrierea investiţiei din Proiectul tehnic corespunde cu descrierile din cererea de finanţare şi anexele la aceasta S</t>
    </r>
    <r>
      <rPr>
        <b/>
        <u/>
        <sz val="9"/>
        <color rgb="FFFF0000"/>
        <rFont val="Trebuchet MS"/>
        <family val="2"/>
        <charset val="238"/>
      </rPr>
      <t xml:space="preserve">AU Proiectul Tehnic corespunde, în totalitate, unor obiecte/obiective de investiţii cu lucrări demarate sau finalizate, ale căror contracte de lucrări au fost anexate la cererea de finanțare. </t>
    </r>
  </si>
  <si>
    <r>
      <t xml:space="preserve">c. Bugetul este complet şi corelat cu activitățile prevăzute, cu rezultatele anticipate, cu planificarea achiziţiilor publice. </t>
    </r>
    <r>
      <rPr>
        <i/>
        <sz val="9"/>
        <color rgb="FFFF0000"/>
        <rFont val="Trebuchet MS"/>
        <family val="2"/>
        <charset val="238"/>
      </rPr>
      <t>Dacă este cazul,</t>
    </r>
    <r>
      <rPr>
        <sz val="9"/>
        <color rgb="FFFF0000"/>
        <rFont val="Trebuchet MS"/>
        <family val="2"/>
        <charset val="238"/>
      </rPr>
      <t xml:space="preserve"> calculul privind stabilirea valorii finanțării nerambursabile ce poate fi acordată din fonduri ESI pentru proiectele generatoare de venituri nete este corect (Modelul D) şi este corelat cu bugetul proiectului.</t>
    </r>
  </si>
  <si>
    <t>Apelul de proiecte cu numărul POR/2018/3/3.2/2/7 REGIUNI/proiecte nefinalizate</t>
  </si>
  <si>
    <r>
      <t xml:space="preserve">
Punctarea fiecărui subcriteriu se va face conform instrucțiunilor din gril</t>
    </r>
    <r>
      <rPr>
        <sz val="9"/>
        <rFont val="Calibri"/>
        <family val="2"/>
        <charset val="238"/>
      </rPr>
      <t>ă</t>
    </r>
    <r>
      <rPr>
        <sz val="9"/>
        <rFont val="Trebuchet MS"/>
        <family val="2"/>
        <charset val="238"/>
      </rPr>
      <t>. Cu excepţia criteriului 2, care va fi evaluat doar de evaluatorul pentru teme orizontale, celelalte criterii (1, 3, 4 şi 5) vor fi evaluate de toţi ceilalţi 3 evaluatori (tehnic, financiar şi de transport).
Punctajul aferent unui criteriu reprezintă suma punctajelor obținute la fiecare subcriteriu aferent acestuia. Punctajul final al proiectului reprezintă suma punctajelor obținute la toate cele 5 criterii.</t>
    </r>
  </si>
  <si>
    <r>
      <t xml:space="preserve">Modalitatea de punctare: Se pot acorda punctaje intermediare pentru fiecare opţiune/ipoteză. Punctajul este cumulativ.                                                                                    </t>
    </r>
    <r>
      <rPr>
        <b/>
        <i/>
        <sz val="9"/>
        <color rgb="FFFF0000"/>
        <rFont val="Trebuchet MS"/>
        <family val="2"/>
        <charset val="238"/>
      </rPr>
      <t xml:space="preserve">Ȋn caz că se obțin 0 puncte la opţiunile/ipotezele a și/sau b, proiectul este respins.                                                                                                                                                 </t>
    </r>
    <r>
      <rPr>
        <b/>
        <i/>
        <sz val="9"/>
        <rFont val="Trebuchet MS"/>
        <family val="2"/>
        <charset val="238"/>
      </rPr>
      <t>Observaţie: Referitor la opţiunea/ipoteza a), în caz că pentru o sub-activitate/activitate nu este justificată contribuţia la îmbunătățirea transportului public/modurilor nemotorizate de transport și la reducerea emisiilor de CO2 din transport, aceasta devine ne-eligibilă, conform ghidului specific (cu excepţia dată pentru activitatea 8 categoria A).</t>
    </r>
  </si>
  <si>
    <r>
      <t xml:space="preserve">d. Proiectul este inclus în portofoliul de proiecte al Strategiei Integrate de Dezvoltare Urbană, dezvoltată la nivel de ADI zonă metropolitană/pol de creştere sau la nivel de parteneriat cu un municipiu reşedinţă de judeţ sau în lista de proiecte prioritare a Documentului Justificativ pentru fonduri ESI 2014-2020 din cadrul Axei prioritare 4 a POR 2014-2020 - </t>
    </r>
    <r>
      <rPr>
        <i/>
        <sz val="9"/>
        <rFont val="Trebuchet MS"/>
        <family val="2"/>
        <charset val="238"/>
      </rPr>
      <t xml:space="preserve">Sprijinirea dezvoltării urbane durabile </t>
    </r>
  </si>
  <si>
    <t xml:space="preserve">Modalitatea de punctare: Se pot acorda punctaje intermediare pentru fiecare opţiune/ipoteză. Punctajul este cumulativ.  </t>
  </si>
  <si>
    <t xml:space="preserve">2. Sunt prezentate caracteristicile și specificaţiile tehnice minime ale mijloacelor de transport/echipamentelor ce urmează a fi achiziţionate, ținând seama și de constrângerile tehnice/operaționale ale infrastructurii/sistemelor existente. Numărul și capacitatea mijloacelor de transport achiziţionate şi a echipamentelor sunt justificate. Descrierea investiţiei din Studiul de oportunitate corespunde cu descrierile din cererea de finanțare şi anexele la aceasta. </t>
  </si>
  <si>
    <r>
      <t>a. Cheltuielile au fost corect încadrate în categoria celor eligibile și neeligibile, iar pragurile pentru anumite cheltuieli eligibile au fost respectate conform prevederilor Ghidului specific (respectiv pragurile pentru sub-categoriile 100 şi 181, categoria 14, categoria 8 etc). Cheltuielile au fost încadrate corect în categoriile/sub-categoriile de cheltuieli din Cererea de finanțare MySMIS. A fost stabilit</t>
    </r>
    <r>
      <rPr>
        <sz val="9"/>
        <color rgb="FFFF0000"/>
        <rFont val="Calibri"/>
        <family val="2"/>
        <charset val="238"/>
      </rPr>
      <t>ă</t>
    </r>
    <r>
      <rPr>
        <sz val="9"/>
        <color rgb="FFFF0000"/>
        <rFont val="Trebuchet MS"/>
        <family val="2"/>
        <charset val="238"/>
      </rPr>
      <t xml:space="preserve"> în mod corect încadrarea proiectului într-unul din indicatorii 1S11 şi 1S12. A fost stabilită în mod corect încadrarea cheltuielilor proiectului </t>
    </r>
    <r>
      <rPr>
        <sz val="9"/>
        <color rgb="FFFF0000"/>
        <rFont val="Calibri"/>
        <family val="2"/>
        <charset val="238"/>
      </rPr>
      <t>î</t>
    </r>
    <r>
      <rPr>
        <sz val="9"/>
        <color rgb="FFFF0000"/>
        <rFont val="Trebuchet MS"/>
        <family val="2"/>
        <charset val="238"/>
      </rPr>
      <t>n categoriile de buget (din Anexa 3.2.1). TVA aferenta cheltuielilor eligibile a fost corect încadrată în categoria cheltuielilor eligibile/neeligibile.</t>
    </r>
  </si>
  <si>
    <t>Modalitatea de punctare: Punctajul este cumulativ. Se pot acorda punctaje intermediare pentru opţiunile b)-c). Opţiunea a) se punctează doar pentru proiectele în care este necesară prezentarea contractului de delegare a gestiunii serviciului de transport public local de călători/hotărârii de dare în administrare a furnizării/prestării serviciului de transport public, după caz (a se vedea secțiunea 3.2.1 privind ajutorul de stat din ghidul specific) cu 0 sau 3 puncte. 3 puncte se vor acorda doar pentru prezentarea unui contract/hotărâre în conformitate cu Regulamentul (CE) nr. 1370/2007, cu toate avizele solicitate.  Pentru celelalte proiecte (unde nu e necesar CSP), cele 3 puncte aferente opţiunii a) vor fi redistribuite opţiunilor b)-c). Ȋn acest ultim caz, opţiunea a) nu va fi punctată, iar opţiunile b)-c) vor putea primi fiecare maximum 4,5 puncte. In situația în care pentru respectivul proiect nu este necesara prezentarea unor documente privind deținerea drepturilor reale (de ex.achiziție de mijloace de transport), cele 3 puncte ale opțiunii b se vor repartiza secțiunilor a și/sau c.</t>
  </si>
  <si>
    <t xml:space="preserve">Mediere (dacă este cazul) În cazul în care există diferenţe între punctajele acordate de experţii evaluatori pentru aceeaşi cerere de finanţare, preşedintele comisiei de evaluare va proceda la mediere, conform procedurii generale, în următoarele situaţii:  
a. Nu pot fi acceptate diferenţe de punctaje între experţii evaluatori pentru subcriteriile unde există doar posibilitatea de punctare a respectivului subcriteriu prin selectarea unei singure opțiuni/ipoteze.  
b. Nu pot fi acceptate diferenţe de punctaje mai mari de 1 punct între punctajele totale acordate de  experţii evaluatori pentru criteriile alcătuite doar din opţiuni/ipoteze (fără subcriterii), precum şi între punctajele totale acordate de experţii evaluatori pentru subcriteriile pentru care există posibilitatea de acordare de punctaje intermediare.
c. Pentru criteriile/subcriteriile/opţiunile/ipotezele pentru care acordarea unui punctaj de 0,0 puncte determină respingerea proiectului, se va proceda la mediere în situaţia în care unul/unii experţi evaluatori acordă 0,0 puncte, iar ceilalţi acordă un punctaj mai mare de 0,0 puncte.
</t>
  </si>
  <si>
    <t xml:space="preserve">Observaţii vizită. Punctajele acordate după efectuarea vizitei la față locului pot să difere de punctajele acordate înainte  de efectuarea vizitei la față locului, indiferent de criteriu/subcriteriu, doar cu justificarea neconcordanțelor dintre cele menționate în cererea de finanțare (inclusiv în anexe) și cele constatate la vizita pe teren. Secretarul de comisie și președintele acesteia se vor asigura de existența justificărilor în cazul modificărilor punctajelor după vizită la față locului.
</t>
  </si>
  <si>
    <t>a. Contractele de lucrări şi/sau acordurile-cadru/contractele de furnizare, anexate la cererea de finanţare, cuprind în integralitate toate obiectivele/obiectele de investiţii ale cererii de finanţare</t>
  </si>
  <si>
    <t>4.4.a Contractele de lucrări şi/sau acordurile-cadru/contractele de furnizare anexate la cererea de finanţare cuprind în integralitate toate obiectivele/obiectele de investiţii ale cererii de finanţare</t>
  </si>
  <si>
    <t>4.4.b  Contractele de lucrări şi/sau acordurile-cadru/contractele de furnizare anexate la cererea de finanţare cuprind parțial obiectivele/obiectele de investiţii ale cererii de finanţare</t>
  </si>
  <si>
    <t>a. Contractele de lucrări şi/sau acordurile-cadru/contractele de furnizare, anexate la cererea de finanţare, cuprind parțial obiectivele/obiectele de investiţii ale cererii de finanţare</t>
  </si>
  <si>
    <t>b. Pentru celelalte obiective/obiecte de investiţii ale cererii de finanţare, care nu sunt acoperite de contractele de lucrări  şi/sau acorduri-cadru/contracte de furnizare (anexate), sunt prezentate dovezi ale unui grad de pregătire avansat (este anexat Proiectul tehnic, inclusiv detaliile de execuție sau este anexată Autorizația de construire; sunt anexate dovezi ale lansării achizițiilor publice de lucrări, de furnizare etc)</t>
  </si>
  <si>
    <r>
      <rPr>
        <b/>
        <sz val="9"/>
        <color theme="1"/>
        <rFont val="Trebuchet MS"/>
        <family val="2"/>
        <charset val="238"/>
      </rPr>
      <t xml:space="preserve">Atenție! </t>
    </r>
    <r>
      <rPr>
        <sz val="9"/>
        <color theme="1"/>
        <rFont val="Trebuchet MS"/>
        <family val="2"/>
        <charset val="238"/>
      </rPr>
      <t xml:space="preserve"> În cazul în care un proiect va fi punctat </t>
    </r>
    <r>
      <rPr>
        <b/>
        <sz val="9"/>
        <color theme="1"/>
        <rFont val="Trebuchet MS"/>
        <family val="2"/>
        <charset val="238"/>
      </rPr>
      <t>cu mai puțin de 50 de puncte (punctaj minim),</t>
    </r>
    <r>
      <rPr>
        <sz val="9"/>
        <color theme="1"/>
        <rFont val="Trebuchet MS"/>
        <family val="2"/>
        <charset val="238"/>
      </rPr>
      <t xml:space="preserve"> cererea de finanțare va fi respinsă.                          </t>
    </r>
    <r>
      <rPr>
        <b/>
        <sz val="9"/>
        <color theme="1"/>
        <rFont val="Trebuchet MS"/>
        <family val="2"/>
        <charset val="238"/>
      </rPr>
      <t xml:space="preserve">Notarea cu </t>
    </r>
    <r>
      <rPr>
        <b/>
        <u/>
        <sz val="9"/>
        <color theme="1"/>
        <rFont val="Trebuchet MS"/>
        <family val="2"/>
        <charset val="238"/>
      </rPr>
      <t>0,0 puncte</t>
    </r>
    <r>
      <rPr>
        <b/>
        <sz val="9"/>
        <color theme="1"/>
        <rFont val="Trebuchet MS"/>
        <family val="2"/>
        <charset val="238"/>
      </rPr>
      <t xml:space="preserve"> a următoarelor criterii/subcriterii/opţiuni/ipoteze duce la respingerea proiectului (marcate cu Font color roșu): sub-criteriul 1.1 (c),  sub-criteriul 1.2 (c),  sub-criteriul 1.5 (a și/sau b), criteriul 2 (a),  sub-criteriul 4.1 (a-e), sub-criteriul 4.2 (a-c),  sub-criteriul 4.3 (a-d).</t>
    </r>
    <r>
      <rPr>
        <sz val="9"/>
        <color theme="1"/>
        <rFont val="Trebuchet MS"/>
        <family val="2"/>
        <charset val="238"/>
      </rPr>
      <t xml:space="preserve">                                                                                                 </t>
    </r>
  </si>
  <si>
    <r>
      <t>Modalitatea de punctare: Punctarea subcriteriului 4.4 se va face prin selectarea unei singure opțiuni (4.4.a sau 4.4.b) și a punctajului aferent acesteia.  Se va selecta opțiunea 4.4.a şi în situaţia în care,  pe lângă  obiectivele/obiectele de investiţii ale cererii de finanţare ce prezintă contracte de lucrări şi/sau acorduri-cadru/contracte de furnizare, după caz, în perioada de valabilitate, iar celelalte obiective/obiecte sunt finalizate. Pentru opțiunea 4.4.b, punctajul se obține prin cumularea punctajelor opţiunilor a) și b). Se pot acorda punctaje intermediare pentru opţiunile a) și b). Pentru opţiunea a), punctajul se calculează având în vedere ponderea valorii obiectelor/obiectivelor de investiţii acoperite de contracte/acorduri-cadru (anexate), din valoarea investiţiilor proiectului (investiţie de bază şi mijloace de transport) şi faptul că punctajul maxim de 4 puncte corespunde unui procent de 80% din valoarea investițiilor proiectului (4 puncte se acordă şi dacă obiectele/obiectivele acoperite de contracte/acorduri-cadru acoperă o pondere mai mare de 80% din investiţiile proiectului, dar mai mic</t>
    </r>
    <r>
      <rPr>
        <b/>
        <sz val="9"/>
        <rFont val="Calibri"/>
        <family val="2"/>
        <charset val="238"/>
      </rPr>
      <t>ă</t>
    </r>
    <r>
      <rPr>
        <b/>
        <i/>
        <sz val="9"/>
        <rFont val="Trebuchet MS"/>
        <family val="2"/>
        <charset val="238"/>
      </rPr>
      <t xml:space="preserve"> de 100%). Pentru opţiunea b), punctajul se calculează, având în vedere ponderea obiectivelor/obiectelor de investiţii ale cererii de finanţare, care nu sunt acoperite de contracte de lucrări  şi/sau acorduri-cadru/contracte de furnizare (anexate), pentru care sunt prezentate dovezi ale unui grad de pregătire avansat (indiferent de gradul de maturitate) și faptul că punctajul maxim de 1 punct corespunde unui procent de 100%. Valorile obținute pot fi rotunjite.</t>
    </r>
  </si>
</sst>
</file>

<file path=xl/styles.xml><?xml version="1.0" encoding="utf-8"?>
<styleSheet xmlns="http://schemas.openxmlformats.org/spreadsheetml/2006/main" xmlns:mc="http://schemas.openxmlformats.org/markup-compatibility/2006" xmlns:x14ac="http://schemas.microsoft.com/office/spreadsheetml/2009/9/ac" mc:Ignorable="x14ac">
  <fonts count="24" x14ac:knownFonts="1">
    <font>
      <sz val="11"/>
      <color theme="1"/>
      <name val="Calibri"/>
      <family val="2"/>
      <charset val="238"/>
      <scheme val="minor"/>
    </font>
    <font>
      <sz val="9"/>
      <color theme="1"/>
      <name val="Trebuchet MS"/>
      <family val="2"/>
      <charset val="238"/>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name val="Trebuchet MS"/>
      <family val="2"/>
      <charset val="238"/>
    </font>
    <font>
      <sz val="9"/>
      <color rgb="FFFF0000"/>
      <name val="Trebuchet MS"/>
      <family val="2"/>
      <charset val="238"/>
    </font>
    <font>
      <b/>
      <sz val="9"/>
      <name val="Trebuchet MS"/>
      <family val="2"/>
      <charset val="238"/>
    </font>
    <font>
      <b/>
      <sz val="9"/>
      <color rgb="FF333333"/>
      <name val="Trebuchet MS"/>
      <family val="2"/>
      <charset val="238"/>
    </font>
    <font>
      <b/>
      <sz val="9"/>
      <color theme="1"/>
      <name val="Trebuchet MS"/>
      <family val="2"/>
      <charset val="238"/>
    </font>
    <font>
      <b/>
      <sz val="9"/>
      <color rgb="FFFF0000"/>
      <name val="Trebuchet MS"/>
      <family val="2"/>
      <charset val="238"/>
    </font>
    <font>
      <i/>
      <sz val="9"/>
      <name val="Trebuchet MS"/>
      <family val="2"/>
      <charset val="238"/>
    </font>
    <font>
      <b/>
      <i/>
      <sz val="9"/>
      <name val="Trebuchet MS"/>
      <family val="2"/>
      <charset val="238"/>
    </font>
    <font>
      <i/>
      <sz val="9"/>
      <color theme="1"/>
      <name val="Trebuchet MS"/>
      <family val="2"/>
      <charset val="238"/>
    </font>
    <font>
      <b/>
      <i/>
      <sz val="9"/>
      <color rgb="FFFF0000"/>
      <name val="Trebuchet MS"/>
      <family val="2"/>
      <charset val="238"/>
    </font>
    <font>
      <i/>
      <sz val="9"/>
      <color rgb="FFFF0000"/>
      <name val="Trebuchet MS"/>
      <family val="2"/>
      <charset val="238"/>
    </font>
    <font>
      <sz val="9"/>
      <color rgb="FF00B050"/>
      <name val="Trebuchet MS"/>
      <family val="2"/>
      <charset val="238"/>
    </font>
    <font>
      <sz val="9"/>
      <name val="Calibri"/>
      <family val="2"/>
      <charset val="238"/>
    </font>
    <font>
      <b/>
      <i/>
      <sz val="9"/>
      <name val="Calibri"/>
      <family val="2"/>
      <charset val="238"/>
    </font>
    <font>
      <b/>
      <i/>
      <u/>
      <sz val="9"/>
      <name val="Trebuchet MS"/>
      <family val="2"/>
      <charset val="238"/>
    </font>
    <font>
      <sz val="9"/>
      <color rgb="FFFF0000"/>
      <name val="Calibri"/>
      <family val="2"/>
      <charset val="238"/>
    </font>
    <font>
      <b/>
      <sz val="9"/>
      <name val="Calibri"/>
      <family val="2"/>
      <charset val="238"/>
    </font>
    <font>
      <b/>
      <u/>
      <sz val="9"/>
      <color theme="1"/>
      <name val="Trebuchet MS"/>
      <family val="2"/>
      <charset val="238"/>
    </font>
    <font>
      <b/>
      <u/>
      <sz val="9"/>
      <color rgb="FFFF0000"/>
      <name val="Trebuchet MS"/>
      <family val="2"/>
      <charset val="238"/>
    </font>
  </fonts>
  <fills count="7">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4" tint="0.79998168889431442"/>
        <bgColor indexed="64"/>
      </patternFill>
    </fill>
  </fills>
  <borders count="69">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bottom/>
      <diagonal/>
    </border>
    <border>
      <left/>
      <right style="medium">
        <color indexed="64"/>
      </right>
      <top/>
      <bottom style="medium">
        <color rgb="FF000000"/>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top style="medium">
        <color rgb="FF000000"/>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style="thin">
        <color auto="1"/>
      </left>
      <right style="thin">
        <color auto="1"/>
      </right>
      <top style="medium">
        <color indexed="64"/>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right style="thin">
        <color indexed="64"/>
      </right>
      <top/>
      <bottom/>
      <diagonal/>
    </border>
    <border>
      <left style="thin">
        <color indexed="64"/>
      </left>
      <right/>
      <top/>
      <bottom style="thin">
        <color indexed="64"/>
      </bottom>
      <diagonal/>
    </border>
    <border>
      <left/>
      <right/>
      <top style="thin">
        <color auto="1"/>
      </top>
      <bottom style="thin">
        <color auto="1"/>
      </bottom>
      <diagonal/>
    </border>
    <border>
      <left/>
      <right/>
      <top/>
      <bottom style="thin">
        <color auto="1"/>
      </bottom>
      <diagonal/>
    </border>
    <border>
      <left/>
      <right style="thin">
        <color indexed="64"/>
      </right>
      <top style="medium">
        <color indexed="64"/>
      </top>
      <bottom style="medium">
        <color indexed="64"/>
      </bottom>
      <diagonal/>
    </border>
    <border>
      <left/>
      <right style="thin">
        <color indexed="64"/>
      </right>
      <top style="medium">
        <color indexed="64"/>
      </top>
      <bottom/>
      <diagonal/>
    </border>
    <border>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thin">
        <color indexed="64"/>
      </left>
      <right style="thin">
        <color indexed="64"/>
      </right>
      <top style="medium">
        <color indexed="64"/>
      </top>
      <bottom/>
      <diagonal/>
    </border>
    <border>
      <left style="thin">
        <color indexed="64"/>
      </left>
      <right/>
      <top/>
      <bottom style="medium">
        <color indexed="64"/>
      </bottom>
      <diagonal/>
    </border>
    <border>
      <left style="thin">
        <color indexed="64"/>
      </left>
      <right style="medium">
        <color indexed="64"/>
      </right>
      <top/>
      <bottom/>
      <diagonal/>
    </border>
  </borders>
  <cellStyleXfs count="4">
    <xf numFmtId="0" fontId="0" fillId="0" borderId="0"/>
    <xf numFmtId="0" fontId="2" fillId="0" borderId="0" applyNumberFormat="0" applyFill="0" applyBorder="0" applyAlignment="0" applyProtection="0"/>
    <xf numFmtId="0" fontId="3" fillId="0" borderId="0" applyNumberFormat="0" applyFill="0" applyBorder="0" applyAlignment="0" applyProtection="0"/>
    <xf numFmtId="0" fontId="4" fillId="0" borderId="0"/>
  </cellStyleXfs>
  <cellXfs count="373">
    <xf numFmtId="0" fontId="0" fillId="0" borderId="0" xfId="0"/>
    <xf numFmtId="0" fontId="5" fillId="0" borderId="11" xfId="0" applyFont="1" applyBorder="1" applyAlignment="1">
      <alignment horizontal="justify" vertical="center" wrapText="1"/>
    </xf>
    <xf numFmtId="0" fontId="1" fillId="0" borderId="0" xfId="0" applyFont="1"/>
    <xf numFmtId="0" fontId="7" fillId="3" borderId="11" xfId="0" applyFont="1" applyFill="1" applyBorder="1" applyAlignment="1">
      <alignment horizontal="justify" vertical="center"/>
    </xf>
    <xf numFmtId="0" fontId="1" fillId="0" borderId="0" xfId="0" applyFont="1" applyAlignment="1">
      <alignment horizontal="center" vertical="center"/>
    </xf>
    <xf numFmtId="0" fontId="7" fillId="3" borderId="11" xfId="0" applyFont="1" applyFill="1" applyBorder="1" applyAlignment="1">
      <alignment horizontal="left" vertical="center" wrapText="1"/>
    </xf>
    <xf numFmtId="0" fontId="1" fillId="0" borderId="0" xfId="0" applyFont="1" applyAlignment="1">
      <alignment horizontal="left"/>
    </xf>
    <xf numFmtId="0" fontId="7" fillId="0" borderId="11" xfId="0" applyFont="1" applyBorder="1" applyAlignment="1">
      <alignment horizontal="right" vertical="center"/>
    </xf>
    <xf numFmtId="0" fontId="8" fillId="0" borderId="0" xfId="0" applyFont="1" applyAlignment="1">
      <alignment horizontal="left" vertical="center"/>
    </xf>
    <xf numFmtId="0" fontId="8" fillId="0" borderId="0" xfId="0" applyFont="1" applyAlignment="1">
      <alignment horizontal="justify" vertical="center"/>
    </xf>
    <xf numFmtId="0" fontId="9" fillId="3" borderId="26" xfId="0" applyFont="1" applyFill="1" applyBorder="1" applyAlignment="1">
      <alignment horizontal="center" vertical="center" wrapText="1"/>
    </xf>
    <xf numFmtId="0" fontId="9" fillId="3" borderId="19" xfId="0" applyFont="1" applyFill="1" applyBorder="1" applyAlignment="1">
      <alignment horizontal="center" vertical="center" wrapText="1"/>
    </xf>
    <xf numFmtId="0" fontId="9" fillId="3" borderId="21" xfId="0" applyFont="1" applyFill="1" applyBorder="1" applyAlignment="1">
      <alignment horizontal="center" vertical="center" wrapText="1"/>
    </xf>
    <xf numFmtId="0" fontId="9" fillId="2" borderId="9" xfId="0" applyFont="1" applyFill="1" applyBorder="1" applyAlignment="1">
      <alignment horizontal="justify" vertical="center" wrapText="1"/>
    </xf>
    <xf numFmtId="0" fontId="9" fillId="2" borderId="8" xfId="0" applyFont="1" applyFill="1" applyBorder="1" applyAlignment="1">
      <alignment horizontal="justify" vertical="center" wrapText="1"/>
    </xf>
    <xf numFmtId="0" fontId="9" fillId="2" borderId="10" xfId="0" applyFont="1" applyFill="1" applyBorder="1" applyAlignment="1">
      <alignment horizontal="center" vertical="center" wrapText="1"/>
    </xf>
    <xf numFmtId="0" fontId="9" fillId="3" borderId="28" xfId="0" applyFont="1" applyFill="1" applyBorder="1" applyAlignment="1">
      <alignment horizontal="center" vertical="center" wrapText="1"/>
    </xf>
    <xf numFmtId="0" fontId="9" fillId="3" borderId="29" xfId="0" applyFont="1" applyFill="1" applyBorder="1" applyAlignment="1">
      <alignment horizontal="center" vertical="center" wrapText="1"/>
    </xf>
    <xf numFmtId="0" fontId="9" fillId="3" borderId="30" xfId="0" applyFont="1" applyFill="1" applyBorder="1" applyAlignment="1">
      <alignment horizontal="center" vertical="center" wrapText="1"/>
    </xf>
    <xf numFmtId="0" fontId="1" fillId="0" borderId="0" xfId="0" applyFont="1" applyBorder="1" applyAlignment="1">
      <alignment horizontal="justify" vertical="center" wrapText="1"/>
    </xf>
    <xf numFmtId="0" fontId="5" fillId="0" borderId="11" xfId="0" applyFont="1" applyBorder="1" applyAlignment="1">
      <alignment horizontal="left" vertical="top" wrapText="1" indent="2"/>
    </xf>
    <xf numFmtId="1" fontId="5" fillId="0" borderId="11" xfId="0" applyNumberFormat="1" applyFont="1" applyBorder="1" applyAlignment="1">
      <alignment horizontal="center" vertical="center" wrapText="1"/>
    </xf>
    <xf numFmtId="0" fontId="5" fillId="0" borderId="11" xfId="0" applyFont="1" applyBorder="1" applyAlignment="1">
      <alignment wrapText="1"/>
    </xf>
    <xf numFmtId="0" fontId="5" fillId="0" borderId="11" xfId="0" applyFont="1" applyBorder="1" applyAlignment="1">
      <alignment horizontal="center"/>
    </xf>
    <xf numFmtId="1" fontId="7" fillId="2" borderId="1" xfId="0" applyNumberFormat="1" applyFont="1" applyFill="1" applyBorder="1" applyAlignment="1">
      <alignment horizontal="center" vertical="center" wrapText="1"/>
    </xf>
    <xf numFmtId="1" fontId="7" fillId="2" borderId="17" xfId="0" applyNumberFormat="1" applyFont="1" applyFill="1" applyBorder="1" applyAlignment="1">
      <alignment horizontal="center" vertical="center" wrapText="1"/>
    </xf>
    <xf numFmtId="0" fontId="1" fillId="0" borderId="11" xfId="0" applyFont="1" applyBorder="1" applyAlignment="1">
      <alignment horizontal="center" vertical="center"/>
    </xf>
    <xf numFmtId="0" fontId="7" fillId="2" borderId="1" xfId="0" applyFont="1" applyFill="1" applyBorder="1" applyAlignment="1">
      <alignment horizontal="justify" vertical="center" wrapText="1"/>
    </xf>
    <xf numFmtId="0" fontId="7" fillId="2" borderId="1" xfId="0" applyFont="1" applyFill="1" applyBorder="1" applyAlignment="1">
      <alignment horizontal="left" vertical="top" wrapText="1"/>
    </xf>
    <xf numFmtId="1" fontId="7" fillId="2" borderId="4" xfId="0" applyNumberFormat="1" applyFont="1" applyFill="1" applyBorder="1" applyAlignment="1">
      <alignment horizontal="center" vertical="center" wrapText="1"/>
    </xf>
    <xf numFmtId="0" fontId="9" fillId="0" borderId="0" xfId="0" applyFont="1" applyBorder="1" applyAlignment="1">
      <alignment vertical="center" wrapText="1"/>
    </xf>
    <xf numFmtId="0" fontId="1" fillId="0" borderId="11" xfId="0" applyFont="1" applyBorder="1" applyAlignment="1">
      <alignment horizontal="center" vertical="center" wrapText="1"/>
    </xf>
    <xf numFmtId="1" fontId="7" fillId="0" borderId="1" xfId="0" applyNumberFormat="1" applyFont="1" applyFill="1" applyBorder="1" applyAlignment="1">
      <alignment horizontal="center" vertical="center" wrapText="1"/>
    </xf>
    <xf numFmtId="1" fontId="7" fillId="2" borderId="16" xfId="0" applyNumberFormat="1" applyFont="1" applyFill="1" applyBorder="1" applyAlignment="1">
      <alignment horizontal="center" vertical="center" wrapText="1"/>
    </xf>
    <xf numFmtId="0" fontId="5" fillId="0" borderId="0" xfId="0" applyFont="1" applyBorder="1" applyAlignment="1"/>
    <xf numFmtId="1" fontId="7" fillId="5" borderId="37" xfId="0" applyNumberFormat="1" applyFont="1" applyFill="1" applyBorder="1" applyAlignment="1">
      <alignment horizontal="center" vertical="center" wrapText="1"/>
    </xf>
    <xf numFmtId="0" fontId="13" fillId="0" borderId="0" xfId="0" applyFont="1" applyBorder="1" applyAlignment="1"/>
    <xf numFmtId="1" fontId="9" fillId="0" borderId="22" xfId="0" applyNumberFormat="1" applyFont="1" applyFill="1" applyBorder="1" applyAlignment="1">
      <alignment horizontal="center" vertical="center" wrapText="1"/>
    </xf>
    <xf numFmtId="1" fontId="9" fillId="0" borderId="15" xfId="0" applyNumberFormat="1" applyFont="1" applyFill="1" applyBorder="1" applyAlignment="1">
      <alignment horizontal="center" vertical="center" wrapText="1"/>
    </xf>
    <xf numFmtId="1" fontId="9" fillId="0" borderId="0" xfId="0" applyNumberFormat="1" applyFont="1" applyFill="1" applyBorder="1" applyAlignment="1">
      <alignment horizontal="center" vertical="center" wrapText="1"/>
    </xf>
    <xf numFmtId="0" fontId="1" fillId="0" borderId="0" xfId="0" applyFont="1" applyBorder="1" applyAlignment="1">
      <alignment horizontal="center"/>
    </xf>
    <xf numFmtId="0" fontId="1" fillId="0" borderId="0" xfId="0" applyFont="1" applyBorder="1" applyAlignment="1"/>
    <xf numFmtId="0" fontId="11" fillId="0" borderId="0" xfId="0" applyFont="1" applyBorder="1" applyAlignment="1"/>
    <xf numFmtId="1" fontId="1" fillId="0" borderId="11" xfId="0" applyNumberFormat="1" applyFont="1" applyBorder="1" applyAlignment="1">
      <alignment horizontal="center" vertical="center" wrapText="1"/>
    </xf>
    <xf numFmtId="0" fontId="5" fillId="0" borderId="11" xfId="0" applyFont="1" applyBorder="1" applyAlignment="1">
      <alignment horizontal="left" vertical="top" wrapText="1"/>
    </xf>
    <xf numFmtId="0" fontId="5" fillId="0" borderId="11" xfId="0" applyFont="1" applyBorder="1" applyAlignment="1"/>
    <xf numFmtId="1" fontId="9" fillId="0" borderId="0" xfId="0" applyNumberFormat="1" applyFont="1" applyBorder="1" applyAlignment="1">
      <alignment horizontal="center" vertical="center" wrapText="1"/>
    </xf>
    <xf numFmtId="1" fontId="1" fillId="0" borderId="0" xfId="0" applyNumberFormat="1" applyFont="1" applyBorder="1" applyAlignment="1">
      <alignment horizontal="center" vertical="center" wrapText="1"/>
    </xf>
    <xf numFmtId="0" fontId="1" fillId="0" borderId="0" xfId="0" applyFont="1" applyBorder="1" applyAlignment="1">
      <alignment horizontal="center" vertical="center"/>
    </xf>
    <xf numFmtId="1" fontId="9" fillId="0" borderId="11" xfId="0" applyNumberFormat="1" applyFont="1" applyBorder="1" applyAlignment="1">
      <alignment horizontal="center" vertical="center" wrapText="1"/>
    </xf>
    <xf numFmtId="1" fontId="7" fillId="5" borderId="22" xfId="0" applyNumberFormat="1" applyFont="1" applyFill="1" applyBorder="1" applyAlignment="1">
      <alignment horizontal="center" vertical="center" wrapText="1"/>
    </xf>
    <xf numFmtId="1" fontId="9" fillId="0" borderId="1" xfId="0" applyNumberFormat="1" applyFont="1" applyBorder="1" applyAlignment="1">
      <alignment horizontal="center" vertical="center" wrapText="1"/>
    </xf>
    <xf numFmtId="4" fontId="6" fillId="5" borderId="1" xfId="0" applyNumberFormat="1" applyFont="1" applyFill="1" applyBorder="1" applyAlignment="1">
      <alignment horizontal="center" vertical="center" wrapText="1"/>
    </xf>
    <xf numFmtId="1" fontId="9" fillId="0" borderId="22" xfId="0" applyNumberFormat="1" applyFont="1" applyBorder="1" applyAlignment="1">
      <alignment horizontal="center" vertical="center" wrapText="1"/>
    </xf>
    <xf numFmtId="1" fontId="9" fillId="0" borderId="58" xfId="0" applyNumberFormat="1" applyFont="1" applyBorder="1" applyAlignment="1">
      <alignment horizontal="center" vertical="center" wrapText="1"/>
    </xf>
    <xf numFmtId="1" fontId="9" fillId="0" borderId="53" xfId="0" applyNumberFormat="1" applyFont="1" applyBorder="1" applyAlignment="1">
      <alignment horizontal="center" vertical="center" wrapText="1"/>
    </xf>
    <xf numFmtId="1" fontId="9" fillId="0" borderId="27" xfId="0" applyNumberFormat="1" applyFont="1" applyBorder="1" applyAlignment="1">
      <alignment horizontal="center" vertical="center" wrapText="1"/>
    </xf>
    <xf numFmtId="4" fontId="6" fillId="0" borderId="41" xfId="0" applyNumberFormat="1" applyFont="1" applyBorder="1" applyAlignment="1">
      <alignment horizontal="center" vertical="center" wrapText="1"/>
    </xf>
    <xf numFmtId="1" fontId="9" fillId="0" borderId="4" xfId="0" applyNumberFormat="1" applyFont="1" applyBorder="1" applyAlignment="1">
      <alignment horizontal="center" vertical="center" wrapText="1"/>
    </xf>
    <xf numFmtId="1" fontId="9" fillId="3" borderId="27" xfId="0" applyNumberFormat="1" applyFont="1" applyFill="1" applyBorder="1" applyAlignment="1">
      <alignment horizontal="center" vertical="center" wrapText="1"/>
    </xf>
    <xf numFmtId="0" fontId="7" fillId="3" borderId="1" xfId="0" applyFont="1" applyFill="1" applyBorder="1" applyAlignment="1"/>
    <xf numFmtId="0" fontId="7" fillId="3" borderId="1" xfId="0" applyFont="1" applyFill="1" applyBorder="1" applyAlignment="1">
      <alignment horizontal="center"/>
    </xf>
    <xf numFmtId="0" fontId="7" fillId="3" borderId="1" xfId="0" applyFont="1" applyFill="1" applyBorder="1" applyAlignment="1">
      <alignment horizontal="left" vertical="top" wrapText="1"/>
    </xf>
    <xf numFmtId="1" fontId="9" fillId="3" borderId="1" xfId="0" applyNumberFormat="1" applyFont="1" applyFill="1" applyBorder="1" applyAlignment="1">
      <alignment horizontal="center" vertical="center" wrapText="1"/>
    </xf>
    <xf numFmtId="0" fontId="5" fillId="0" borderId="48" xfId="0" applyFont="1" applyBorder="1" applyAlignment="1">
      <alignment wrapText="1"/>
    </xf>
    <xf numFmtId="1" fontId="1" fillId="0" borderId="53" xfId="0" applyNumberFormat="1" applyFont="1" applyBorder="1" applyAlignment="1">
      <alignment horizontal="center" vertical="center" wrapText="1"/>
    </xf>
    <xf numFmtId="0" fontId="5" fillId="0" borderId="11" xfId="0" applyFont="1" applyBorder="1" applyAlignment="1">
      <alignment horizontal="center" vertical="center" wrapText="1"/>
    </xf>
    <xf numFmtId="1" fontId="7" fillId="5" borderId="1" xfId="0" applyNumberFormat="1" applyFont="1" applyFill="1" applyBorder="1" applyAlignment="1">
      <alignment horizontal="center" vertical="center" wrapText="1"/>
    </xf>
    <xf numFmtId="1" fontId="7" fillId="5" borderId="4" xfId="0" applyNumberFormat="1" applyFont="1" applyFill="1" applyBorder="1" applyAlignment="1">
      <alignment horizontal="center" vertical="center" wrapText="1"/>
    </xf>
    <xf numFmtId="2" fontId="10" fillId="2" borderId="57" xfId="0" applyNumberFormat="1" applyFont="1" applyFill="1" applyBorder="1" applyAlignment="1">
      <alignment horizontal="center" vertical="center" wrapText="1"/>
    </xf>
    <xf numFmtId="1" fontId="7" fillId="5" borderId="57" xfId="0" applyNumberFormat="1" applyFont="1" applyFill="1" applyBorder="1" applyAlignment="1">
      <alignment horizontal="center" vertical="center" wrapText="1"/>
    </xf>
    <xf numFmtId="0" fontId="9" fillId="0" borderId="53" xfId="0" applyFont="1" applyBorder="1" applyAlignment="1">
      <alignment vertical="center" wrapText="1"/>
    </xf>
    <xf numFmtId="0" fontId="1" fillId="0" borderId="53"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xf numFmtId="0" fontId="1" fillId="0" borderId="53" xfId="0" applyFont="1" applyBorder="1" applyAlignment="1"/>
    <xf numFmtId="1" fontId="1" fillId="0" borderId="11" xfId="0" applyNumberFormat="1" applyFont="1" applyFill="1" applyBorder="1" applyAlignment="1">
      <alignment horizontal="center" vertical="center" wrapText="1"/>
    </xf>
    <xf numFmtId="1" fontId="9" fillId="0" borderId="1" xfId="0" applyNumberFormat="1" applyFont="1" applyFill="1" applyBorder="1" applyAlignment="1">
      <alignment horizontal="center" vertical="center" wrapText="1"/>
    </xf>
    <xf numFmtId="4" fontId="10" fillId="5" borderId="41" xfId="0" applyNumberFormat="1" applyFont="1" applyFill="1" applyBorder="1" applyAlignment="1">
      <alignment horizontal="center" vertical="center" wrapText="1"/>
    </xf>
    <xf numFmtId="0" fontId="1" fillId="0" borderId="53" xfId="0" applyFont="1" applyBorder="1" applyAlignment="1">
      <alignment horizontal="center"/>
    </xf>
    <xf numFmtId="0" fontId="5" fillId="5" borderId="54" xfId="0" applyFont="1" applyFill="1" applyBorder="1" applyAlignment="1">
      <alignment horizontal="left" vertical="top" wrapText="1"/>
    </xf>
    <xf numFmtId="0" fontId="7" fillId="2" borderId="2" xfId="0" applyFont="1" applyFill="1" applyBorder="1" applyAlignment="1">
      <alignment horizontal="left" vertical="top" wrapText="1"/>
    </xf>
    <xf numFmtId="0" fontId="5" fillId="0" borderId="54" xfId="0" applyFont="1" applyBorder="1" applyAlignment="1">
      <alignment horizontal="left" vertical="top" wrapText="1"/>
    </xf>
    <xf numFmtId="1" fontId="9" fillId="0" borderId="4" xfId="0" applyNumberFormat="1" applyFont="1" applyFill="1" applyBorder="1" applyAlignment="1">
      <alignment horizontal="center" vertical="center" wrapText="1"/>
    </xf>
    <xf numFmtId="0" fontId="1" fillId="0" borderId="11" xfId="0" applyFont="1" applyBorder="1" applyAlignment="1">
      <alignment horizontal="left" vertical="top" wrapText="1"/>
    </xf>
    <xf numFmtId="0" fontId="5" fillId="0" borderId="16" xfId="0" applyFont="1" applyBorder="1" applyAlignment="1">
      <alignment horizontal="right" vertical="center"/>
    </xf>
    <xf numFmtId="0" fontId="5" fillId="0" borderId="0" xfId="1" applyFont="1" applyBorder="1" applyAlignment="1">
      <alignment horizontal="center" vertical="center" wrapText="1"/>
    </xf>
    <xf numFmtId="0" fontId="5" fillId="0" borderId="0" xfId="1" applyFont="1" applyBorder="1" applyAlignment="1">
      <alignment vertical="center" wrapText="1"/>
    </xf>
    <xf numFmtId="0" fontId="5" fillId="0" borderId="18" xfId="0" applyFont="1" applyBorder="1" applyAlignment="1">
      <alignment horizontal="right" vertical="center"/>
    </xf>
    <xf numFmtId="0" fontId="5" fillId="0" borderId="20" xfId="0" applyFont="1" applyBorder="1"/>
    <xf numFmtId="0" fontId="5" fillId="0" borderId="20" xfId="0" applyFont="1" applyBorder="1" applyAlignment="1">
      <alignment horizontal="center" vertical="center"/>
    </xf>
    <xf numFmtId="0" fontId="5" fillId="0" borderId="14" xfId="1" applyFont="1" applyBorder="1" applyAlignment="1">
      <alignment horizontal="right" vertical="center"/>
    </xf>
    <xf numFmtId="0" fontId="5" fillId="0" borderId="15" xfId="0" applyFont="1" applyBorder="1" applyAlignment="1">
      <alignment horizontal="right" vertical="center"/>
    </xf>
    <xf numFmtId="0" fontId="5" fillId="0" borderId="0" xfId="0" applyFont="1" applyBorder="1"/>
    <xf numFmtId="0" fontId="5" fillId="0" borderId="0" xfId="0" applyFont="1" applyBorder="1" applyAlignment="1">
      <alignment horizontal="center" vertical="center"/>
    </xf>
    <xf numFmtId="0" fontId="11" fillId="0" borderId="14" xfId="2" applyFont="1" applyBorder="1" applyAlignment="1">
      <alignment horizontal="right" vertical="center"/>
    </xf>
    <xf numFmtId="0" fontId="11" fillId="0" borderId="15" xfId="2" applyFont="1" applyBorder="1" applyAlignment="1">
      <alignment horizontal="right" vertical="center"/>
    </xf>
    <xf numFmtId="0" fontId="11" fillId="0" borderId="0" xfId="2" applyFont="1" applyBorder="1" applyAlignment="1">
      <alignment horizontal="left" vertical="center" wrapText="1"/>
    </xf>
    <xf numFmtId="0" fontId="11" fillId="0" borderId="0" xfId="2" applyFont="1" applyBorder="1" applyAlignment="1">
      <alignment horizontal="center" vertical="center" wrapText="1"/>
    </xf>
    <xf numFmtId="0" fontId="11" fillId="0" borderId="0" xfId="2" applyFont="1" applyBorder="1" applyAlignment="1">
      <alignment vertical="center"/>
    </xf>
    <xf numFmtId="0" fontId="11" fillId="0" borderId="0" xfId="2" applyFont="1" applyBorder="1" applyAlignment="1">
      <alignment horizontal="center" vertical="center"/>
    </xf>
    <xf numFmtId="0" fontId="11" fillId="0" borderId="0" xfId="2" applyFont="1" applyBorder="1" applyAlignment="1"/>
    <xf numFmtId="0" fontId="1" fillId="0" borderId="0" xfId="0" applyFont="1" applyBorder="1"/>
    <xf numFmtId="0" fontId="11" fillId="0" borderId="0" xfId="2" applyFont="1" applyBorder="1"/>
    <xf numFmtId="0" fontId="5" fillId="5" borderId="27" xfId="0" applyFont="1" applyFill="1" applyBorder="1" applyAlignment="1">
      <alignment vertical="top" wrapText="1"/>
    </xf>
    <xf numFmtId="0" fontId="5" fillId="5" borderId="57" xfId="0" applyFont="1" applyFill="1" applyBorder="1" applyAlignment="1">
      <alignment vertical="top" wrapText="1"/>
    </xf>
    <xf numFmtId="0" fontId="5" fillId="0" borderId="27" xfId="0" applyFont="1" applyBorder="1" applyAlignment="1">
      <alignment vertical="top" wrapText="1"/>
    </xf>
    <xf numFmtId="0" fontId="5" fillId="0" borderId="57" xfId="0" applyFont="1" applyBorder="1" applyAlignment="1">
      <alignment vertical="top" wrapText="1"/>
    </xf>
    <xf numFmtId="1" fontId="9" fillId="3" borderId="17" xfId="0" quotePrefix="1" applyNumberFormat="1" applyFont="1" applyFill="1" applyBorder="1" applyAlignment="1">
      <alignment horizontal="center" vertical="center" wrapText="1"/>
    </xf>
    <xf numFmtId="1" fontId="1" fillId="3" borderId="7" xfId="0" applyNumberFormat="1" applyFont="1" applyFill="1" applyBorder="1" applyAlignment="1">
      <alignment horizontal="center" vertical="center" wrapText="1"/>
    </xf>
    <xf numFmtId="1" fontId="9" fillId="3" borderId="8" xfId="0" applyNumberFormat="1" applyFont="1" applyFill="1" applyBorder="1" applyAlignment="1">
      <alignment horizontal="center" vertical="center" wrapText="1"/>
    </xf>
    <xf numFmtId="1" fontId="9" fillId="3" borderId="6" xfId="0" applyNumberFormat="1" applyFont="1" applyFill="1" applyBorder="1" applyAlignment="1">
      <alignment horizontal="center" vertical="center" wrapText="1"/>
    </xf>
    <xf numFmtId="0" fontId="6" fillId="0" borderId="48" xfId="0" applyFont="1" applyBorder="1" applyAlignment="1">
      <alignment wrapText="1"/>
    </xf>
    <xf numFmtId="1" fontId="6" fillId="0" borderId="11" xfId="0" applyNumberFormat="1" applyFont="1" applyBorder="1" applyAlignment="1">
      <alignment horizontal="center" vertical="center" wrapText="1"/>
    </xf>
    <xf numFmtId="0" fontId="10" fillId="3" borderId="1" xfId="0" applyFont="1" applyFill="1" applyBorder="1" applyAlignment="1"/>
    <xf numFmtId="0" fontId="10" fillId="3" borderId="1" xfId="0" applyFont="1" applyFill="1" applyBorder="1" applyAlignment="1">
      <alignment wrapText="1"/>
    </xf>
    <xf numFmtId="0" fontId="6" fillId="0" borderId="11" xfId="0" applyFont="1" applyBorder="1" applyAlignment="1">
      <alignment horizontal="left" vertical="top" wrapText="1"/>
    </xf>
    <xf numFmtId="0" fontId="6" fillId="0" borderId="49" xfId="0" applyFont="1" applyBorder="1" applyAlignment="1">
      <alignment wrapText="1"/>
    </xf>
    <xf numFmtId="0" fontId="6" fillId="0" borderId="37" xfId="0" applyFont="1" applyBorder="1" applyAlignment="1">
      <alignment horizontal="center"/>
    </xf>
    <xf numFmtId="0" fontId="10" fillId="3" borderId="1" xfId="0" applyFont="1" applyFill="1" applyBorder="1" applyAlignment="1">
      <alignment horizontal="left" vertical="top" wrapText="1"/>
    </xf>
    <xf numFmtId="0" fontId="10" fillId="2" borderId="1" xfId="0" applyFont="1" applyFill="1" applyBorder="1" applyAlignment="1">
      <alignment horizontal="justify" vertical="center" wrapText="1"/>
    </xf>
    <xf numFmtId="0" fontId="6" fillId="0" borderId="49" xfId="0" applyFont="1" applyBorder="1" applyAlignment="1">
      <alignment horizontal="left" vertical="top" wrapText="1"/>
    </xf>
    <xf numFmtId="0" fontId="6" fillId="5" borderId="37" xfId="0" applyFont="1" applyFill="1" applyBorder="1" applyAlignment="1">
      <alignment horizontal="center" vertical="center" wrapText="1"/>
    </xf>
    <xf numFmtId="1" fontId="10" fillId="2" borderId="16" xfId="0" applyNumberFormat="1" applyFont="1" applyFill="1" applyBorder="1" applyAlignment="1">
      <alignment horizontal="center" vertical="center" wrapText="1"/>
    </xf>
    <xf numFmtId="0" fontId="10" fillId="3" borderId="16" xfId="0" applyFont="1" applyFill="1" applyBorder="1" applyAlignment="1">
      <alignment horizontal="justify" vertical="center" wrapText="1"/>
    </xf>
    <xf numFmtId="0" fontId="6" fillId="0" borderId="37" xfId="0" applyFont="1" applyBorder="1" applyAlignment="1">
      <alignment wrapText="1"/>
    </xf>
    <xf numFmtId="0" fontId="6" fillId="0" borderId="11" xfId="0" applyFont="1" applyBorder="1" applyAlignment="1">
      <alignment wrapText="1"/>
    </xf>
    <xf numFmtId="0" fontId="6" fillId="5" borderId="44" xfId="0" applyFont="1" applyFill="1" applyBorder="1" applyAlignment="1">
      <alignment horizontal="left" vertical="top" wrapText="1"/>
    </xf>
    <xf numFmtId="0" fontId="6" fillId="5" borderId="46" xfId="0" applyFont="1" applyFill="1" applyBorder="1" applyAlignment="1">
      <alignment horizontal="left" vertical="top" wrapText="1"/>
    </xf>
    <xf numFmtId="1" fontId="6" fillId="5" borderId="37" xfId="0" applyNumberFormat="1" applyFont="1" applyFill="1" applyBorder="1" applyAlignment="1">
      <alignment horizontal="center" vertical="center" wrapText="1"/>
    </xf>
    <xf numFmtId="1" fontId="6" fillId="5" borderId="11" xfId="0" applyNumberFormat="1" applyFont="1" applyFill="1" applyBorder="1" applyAlignment="1">
      <alignment horizontal="center" vertical="center" wrapText="1"/>
    </xf>
    <xf numFmtId="1" fontId="6" fillId="5" borderId="48" xfId="0" applyNumberFormat="1" applyFont="1" applyFill="1" applyBorder="1" applyAlignment="1">
      <alignment horizontal="center" vertical="center" wrapText="1"/>
    </xf>
    <xf numFmtId="0" fontId="6" fillId="0" borderId="11" xfId="0" applyFont="1" applyBorder="1" applyAlignment="1">
      <alignment horizontal="center" vertical="center" wrapText="1"/>
    </xf>
    <xf numFmtId="0" fontId="10" fillId="2" borderId="1" xfId="0" applyFont="1" applyFill="1" applyBorder="1" applyAlignment="1">
      <alignment horizontal="left" vertical="top" wrapText="1"/>
    </xf>
    <xf numFmtId="0" fontId="10" fillId="3" borderId="16" xfId="0" applyFont="1" applyFill="1" applyBorder="1" applyAlignment="1"/>
    <xf numFmtId="0" fontId="10" fillId="3" borderId="4" xfId="0" applyFont="1" applyFill="1" applyBorder="1" applyAlignment="1">
      <alignment horizontal="left" vertical="top" wrapText="1"/>
    </xf>
    <xf numFmtId="0" fontId="10" fillId="2" borderId="2" xfId="0" applyFont="1" applyFill="1" applyBorder="1" applyAlignment="1">
      <alignment horizontal="left" vertical="top" wrapText="1"/>
    </xf>
    <xf numFmtId="1" fontId="10" fillId="2" borderId="1" xfId="0" applyNumberFormat="1" applyFont="1" applyFill="1" applyBorder="1" applyAlignment="1">
      <alignment horizontal="center" vertical="center" wrapText="1"/>
    </xf>
    <xf numFmtId="0" fontId="6" fillId="0" borderId="31" xfId="0" applyFont="1" applyBorder="1" applyAlignment="1">
      <alignment horizontal="center" vertical="center"/>
    </xf>
    <xf numFmtId="0" fontId="6" fillId="0" borderId="16" xfId="0" applyFont="1" applyBorder="1" applyAlignment="1">
      <alignment horizontal="center" vertical="center"/>
    </xf>
    <xf numFmtId="0" fontId="6" fillId="0" borderId="1" xfId="0" applyFont="1" applyBorder="1" applyAlignment="1">
      <alignment horizontal="center"/>
    </xf>
    <xf numFmtId="0" fontId="6" fillId="0" borderId="45" xfId="0" applyFont="1" applyBorder="1" applyAlignment="1">
      <alignment horizontal="center" vertical="center"/>
    </xf>
    <xf numFmtId="0" fontId="6" fillId="0" borderId="45" xfId="0" applyFont="1" applyBorder="1" applyAlignment="1">
      <alignment wrapText="1"/>
    </xf>
    <xf numFmtId="0" fontId="10" fillId="2" borderId="4" xfId="0" applyFont="1" applyFill="1" applyBorder="1" applyAlignment="1">
      <alignment horizontal="left" vertical="top" wrapText="1"/>
    </xf>
    <xf numFmtId="1" fontId="10" fillId="2" borderId="1" xfId="0" quotePrefix="1" applyNumberFormat="1" applyFont="1" applyFill="1" applyBorder="1" applyAlignment="1">
      <alignment horizontal="center" vertical="center" wrapText="1"/>
    </xf>
    <xf numFmtId="0" fontId="11" fillId="0" borderId="20" xfId="2" applyFont="1" applyBorder="1" applyAlignment="1">
      <alignment vertical="center"/>
    </xf>
    <xf numFmtId="0" fontId="6" fillId="0" borderId="44" xfId="0" applyFont="1" applyBorder="1" applyAlignment="1">
      <alignment horizontal="center" vertical="center" wrapText="1"/>
    </xf>
    <xf numFmtId="0" fontId="6" fillId="0" borderId="44" xfId="0" applyFont="1" applyBorder="1" applyAlignment="1">
      <alignment horizontal="center" vertical="center"/>
    </xf>
    <xf numFmtId="0" fontId="1" fillId="0" borderId="48" xfId="0" applyFont="1" applyBorder="1" applyAlignment="1">
      <alignment horizontal="left" vertical="top" wrapText="1"/>
    </xf>
    <xf numFmtId="0" fontId="1" fillId="0" borderId="48" xfId="0" applyFont="1" applyBorder="1" applyAlignment="1">
      <alignment wrapText="1"/>
    </xf>
    <xf numFmtId="0" fontId="6" fillId="0" borderId="46" xfId="0" applyFont="1" applyBorder="1" applyAlignment="1">
      <alignment horizontal="center" vertical="center"/>
    </xf>
    <xf numFmtId="1" fontId="9" fillId="0" borderId="41" xfId="0" applyNumberFormat="1" applyFont="1" applyBorder="1" applyAlignment="1">
      <alignment horizontal="center" vertical="center" wrapText="1"/>
    </xf>
    <xf numFmtId="4" fontId="10" fillId="2" borderId="41" xfId="0" applyNumberFormat="1" applyFont="1" applyFill="1" applyBorder="1" applyAlignment="1">
      <alignment horizontal="center" vertical="center" wrapText="1"/>
    </xf>
    <xf numFmtId="2" fontId="10" fillId="2" borderId="58" xfId="0" applyNumberFormat="1" applyFont="1" applyFill="1" applyBorder="1" applyAlignment="1">
      <alignment horizontal="center" vertical="center" wrapText="1"/>
    </xf>
    <xf numFmtId="2" fontId="10" fillId="5" borderId="58" xfId="0" applyNumberFormat="1" applyFont="1" applyFill="1" applyBorder="1" applyAlignment="1">
      <alignment horizontal="center" vertical="center" wrapText="1"/>
    </xf>
    <xf numFmtId="0" fontId="1" fillId="0" borderId="41" xfId="0" applyFont="1" applyBorder="1" applyAlignment="1">
      <alignment horizontal="center" vertical="center" wrapText="1"/>
    </xf>
    <xf numFmtId="0" fontId="5" fillId="0" borderId="41" xfId="0" applyFont="1" applyBorder="1" applyAlignment="1"/>
    <xf numFmtId="0" fontId="5" fillId="0" borderId="53" xfId="0" applyFont="1" applyBorder="1" applyAlignment="1"/>
    <xf numFmtId="2" fontId="10" fillId="5" borderId="41" xfId="0" applyNumberFormat="1" applyFont="1" applyFill="1" applyBorder="1" applyAlignment="1">
      <alignment horizontal="center" vertical="center" wrapText="1"/>
    </xf>
    <xf numFmtId="1" fontId="9" fillId="0" borderId="53" xfId="0" applyNumberFormat="1" applyFont="1" applyFill="1" applyBorder="1" applyAlignment="1">
      <alignment horizontal="center" vertical="center" wrapText="1"/>
    </xf>
    <xf numFmtId="1" fontId="9" fillId="0" borderId="41" xfId="0" applyNumberFormat="1" applyFont="1" applyFill="1" applyBorder="1" applyAlignment="1">
      <alignment horizontal="center" vertical="center" wrapText="1"/>
    </xf>
    <xf numFmtId="1" fontId="9" fillId="0" borderId="58" xfId="0" applyNumberFormat="1" applyFont="1" applyFill="1" applyBorder="1" applyAlignment="1">
      <alignment horizontal="center" vertical="center" wrapText="1"/>
    </xf>
    <xf numFmtId="4" fontId="10" fillId="3" borderId="41" xfId="0" applyNumberFormat="1" applyFont="1" applyFill="1" applyBorder="1" applyAlignment="1">
      <alignment horizontal="center" vertical="center" wrapText="1"/>
    </xf>
    <xf numFmtId="0" fontId="1" fillId="0" borderId="53" xfId="0" applyFont="1" applyBorder="1"/>
    <xf numFmtId="0" fontId="5" fillId="0" borderId="53" xfId="1" applyFont="1" applyBorder="1" applyAlignment="1">
      <alignment vertical="center" wrapText="1"/>
    </xf>
    <xf numFmtId="0" fontId="5" fillId="0" borderId="59" xfId="0" applyFont="1" applyBorder="1"/>
    <xf numFmtId="0" fontId="5" fillId="0" borderId="53" xfId="0" applyFont="1" applyBorder="1"/>
    <xf numFmtId="0" fontId="11" fillId="0" borderId="36" xfId="0" applyFont="1" applyBorder="1" applyAlignment="1"/>
    <xf numFmtId="0" fontId="11" fillId="0" borderId="53" xfId="0" applyFont="1" applyBorder="1" applyAlignment="1"/>
    <xf numFmtId="0" fontId="11" fillId="0" borderId="51" xfId="0" applyFont="1" applyBorder="1" applyAlignment="1"/>
    <xf numFmtId="0" fontId="11" fillId="0" borderId="52" xfId="0" applyFont="1" applyBorder="1" applyAlignment="1"/>
    <xf numFmtId="0" fontId="5" fillId="0" borderId="48" xfId="0" applyFont="1" applyBorder="1" applyAlignment="1">
      <alignment horizontal="left" vertical="top" wrapText="1"/>
    </xf>
    <xf numFmtId="49" fontId="9" fillId="3" borderId="11" xfId="0" applyNumberFormat="1" applyFont="1" applyFill="1" applyBorder="1" applyAlignment="1">
      <alignment horizontal="justify" vertical="center" wrapText="1"/>
    </xf>
    <xf numFmtId="0" fontId="11" fillId="0" borderId="44" xfId="0" applyFont="1" applyBorder="1" applyAlignment="1">
      <alignment horizontal="left" vertical="top" wrapText="1"/>
    </xf>
    <xf numFmtId="0" fontId="7" fillId="3" borderId="11" xfId="0" applyFont="1" applyFill="1" applyBorder="1" applyAlignment="1"/>
    <xf numFmtId="1" fontId="9" fillId="3" borderId="11" xfId="0" applyNumberFormat="1" applyFont="1" applyFill="1" applyBorder="1" applyAlignment="1">
      <alignment horizontal="center" vertical="center" wrapText="1"/>
    </xf>
    <xf numFmtId="0" fontId="5" fillId="0" borderId="47" xfId="0" applyFont="1" applyBorder="1" applyAlignment="1">
      <alignment horizontal="left" vertical="top" wrapText="1"/>
    </xf>
    <xf numFmtId="0" fontId="5" fillId="0" borderId="37" xfId="0" applyFont="1" applyBorder="1" applyAlignment="1">
      <alignment horizontal="left" vertical="top" wrapText="1"/>
    </xf>
    <xf numFmtId="1" fontId="7" fillId="3" borderId="1" xfId="0" applyNumberFormat="1" applyFont="1" applyFill="1" applyBorder="1" applyAlignment="1">
      <alignment horizontal="center" vertical="center" wrapText="1"/>
    </xf>
    <xf numFmtId="0" fontId="5" fillId="5" borderId="11" xfId="0" applyFont="1" applyFill="1" applyBorder="1" applyAlignment="1">
      <alignment horizontal="center" vertical="center" wrapText="1"/>
    </xf>
    <xf numFmtId="0" fontId="5" fillId="0" borderId="37" xfId="0" applyFont="1" applyBorder="1" applyAlignment="1">
      <alignment horizontal="center" vertical="center" wrapText="1"/>
    </xf>
    <xf numFmtId="0" fontId="1" fillId="4" borderId="11" xfId="0" applyFont="1" applyFill="1" applyBorder="1" applyAlignment="1">
      <alignment horizontal="left" vertical="center" wrapText="1"/>
    </xf>
    <xf numFmtId="0" fontId="1" fillId="0" borderId="0" xfId="0" applyFont="1" applyBorder="1" applyAlignment="1">
      <alignment vertical="top" wrapText="1"/>
    </xf>
    <xf numFmtId="0" fontId="1" fillId="0" borderId="0" xfId="0" applyFont="1" applyBorder="1" applyAlignment="1">
      <alignment horizontal="center" vertical="center" wrapText="1"/>
    </xf>
    <xf numFmtId="2" fontId="1" fillId="0" borderId="0" xfId="0" applyNumberFormat="1" applyFont="1" applyBorder="1" applyAlignment="1">
      <alignment horizontal="center" vertical="center"/>
    </xf>
    <xf numFmtId="2" fontId="9" fillId="0" borderId="0" xfId="0" applyNumberFormat="1" applyFont="1" applyBorder="1" applyAlignment="1">
      <alignment horizontal="center" vertical="center"/>
    </xf>
    <xf numFmtId="0" fontId="16" fillId="0" borderId="0" xfId="0" applyFont="1" applyAlignment="1">
      <alignment horizontal="justify" vertical="center"/>
    </xf>
    <xf numFmtId="0" fontId="16" fillId="0" borderId="0" xfId="0" applyFont="1" applyAlignment="1">
      <alignment horizontal="left" vertical="center" indent="5"/>
    </xf>
    <xf numFmtId="0" fontId="13" fillId="0" borderId="0" xfId="0" applyFont="1" applyBorder="1" applyAlignment="1">
      <alignment wrapText="1"/>
    </xf>
    <xf numFmtId="0" fontId="1" fillId="0" borderId="0" xfId="0" applyFont="1" applyBorder="1" applyAlignment="1">
      <alignment horizontal="center" wrapText="1"/>
    </xf>
    <xf numFmtId="1" fontId="1" fillId="0" borderId="0" xfId="0" applyNumberFormat="1" applyFont="1" applyBorder="1" applyAlignment="1">
      <alignment horizontal="center"/>
    </xf>
    <xf numFmtId="1" fontId="1" fillId="0" borderId="0" xfId="0" applyNumberFormat="1" applyFont="1" applyAlignment="1">
      <alignment horizontal="center" vertical="center"/>
    </xf>
    <xf numFmtId="2" fontId="13" fillId="0" borderId="54" xfId="0" applyNumberFormat="1" applyFont="1" applyBorder="1" applyAlignment="1">
      <alignment horizontal="justify" vertical="center" wrapText="1"/>
    </xf>
    <xf numFmtId="2" fontId="13" fillId="0" borderId="49" xfId="0" applyNumberFormat="1" applyFont="1" applyBorder="1" applyAlignment="1">
      <alignment horizontal="justify" vertical="center" wrapText="1"/>
    </xf>
    <xf numFmtId="0" fontId="1" fillId="0" borderId="56" xfId="0" applyFont="1" applyBorder="1" applyAlignment="1">
      <alignment horizontal="center"/>
    </xf>
    <xf numFmtId="0" fontId="1" fillId="0" borderId="49" xfId="0" applyFont="1" applyBorder="1" applyAlignment="1">
      <alignment horizontal="center"/>
    </xf>
    <xf numFmtId="0" fontId="11" fillId="0" borderId="50"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1" fillId="0" borderId="36" xfId="0" applyFont="1" applyBorder="1" applyAlignment="1">
      <alignment horizontal="left" vertical="top" wrapText="1"/>
    </xf>
    <xf numFmtId="1" fontId="9" fillId="2" borderId="2" xfId="0" applyNumberFormat="1" applyFont="1" applyFill="1" applyBorder="1" applyAlignment="1">
      <alignment horizontal="center"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7" fillId="3" borderId="16" xfId="0" applyFont="1" applyFill="1" applyBorder="1" applyAlignment="1">
      <alignment horizontal="center"/>
    </xf>
    <xf numFmtId="1" fontId="9" fillId="0" borderId="42" xfId="0" applyNumberFormat="1" applyFont="1" applyBorder="1" applyAlignment="1">
      <alignment horizontal="center" vertical="center" wrapText="1"/>
    </xf>
    <xf numFmtId="1" fontId="9" fillId="0" borderId="43" xfId="0" applyNumberFormat="1" applyFont="1" applyBorder="1" applyAlignment="1">
      <alignment horizontal="center" vertical="center" wrapText="1"/>
    </xf>
    <xf numFmtId="2" fontId="11" fillId="0" borderId="54" xfId="0" applyNumberFormat="1" applyFont="1" applyBorder="1" applyAlignment="1">
      <alignment horizontal="justify" vertical="center" wrapText="1"/>
    </xf>
    <xf numFmtId="0" fontId="9" fillId="0" borderId="56" xfId="0" applyFont="1" applyBorder="1" applyAlignment="1">
      <alignment vertical="center" wrapText="1"/>
    </xf>
    <xf numFmtId="2" fontId="11" fillId="0" borderId="49" xfId="0" applyNumberFormat="1" applyFont="1" applyBorder="1" applyAlignment="1">
      <alignment horizontal="justify" vertical="center" wrapText="1"/>
    </xf>
    <xf numFmtId="0" fontId="5" fillId="0" borderId="0" xfId="0" applyFont="1" applyBorder="1" applyAlignment="1">
      <alignment horizontal="left" vertical="center" wrapText="1" indent="2"/>
    </xf>
    <xf numFmtId="0" fontId="1" fillId="0" borderId="66" xfId="0" applyFont="1" applyBorder="1" applyAlignment="1">
      <alignment horizontal="justify" vertical="center" wrapText="1"/>
    </xf>
    <xf numFmtId="0" fontId="1" fillId="0" borderId="44" xfId="0" applyFont="1" applyBorder="1" applyAlignment="1">
      <alignment horizontal="justify" vertical="center" wrapText="1"/>
    </xf>
    <xf numFmtId="0" fontId="10" fillId="3" borderId="61" xfId="0" applyFont="1" applyFill="1" applyBorder="1" applyAlignment="1">
      <alignment horizontal="justify" vertical="center" wrapText="1"/>
    </xf>
    <xf numFmtId="0" fontId="1" fillId="0" borderId="36" xfId="0" applyFont="1" applyBorder="1" applyAlignment="1">
      <alignment horizontal="justify" vertical="center" wrapText="1"/>
    </xf>
    <xf numFmtId="0" fontId="9" fillId="3" borderId="61" xfId="0" applyFont="1" applyFill="1" applyBorder="1" applyAlignment="1">
      <alignment horizontal="justify" vertical="center" wrapText="1"/>
    </xf>
    <xf numFmtId="49" fontId="9" fillId="3" borderId="61" xfId="0" applyNumberFormat="1" applyFont="1" applyFill="1" applyBorder="1" applyAlignment="1">
      <alignment horizontal="justify" vertical="center" wrapText="1"/>
    </xf>
    <xf numFmtId="49" fontId="10" fillId="3" borderId="43" xfId="0" applyNumberFormat="1" applyFont="1" applyFill="1" applyBorder="1" applyAlignment="1">
      <alignment horizontal="justify" vertical="center" wrapText="1"/>
    </xf>
    <xf numFmtId="0" fontId="1" fillId="0" borderId="36" xfId="0" applyFont="1" applyBorder="1"/>
    <xf numFmtId="49" fontId="7" fillId="3" borderId="43" xfId="0" applyNumberFormat="1" applyFont="1" applyFill="1" applyBorder="1" applyAlignment="1">
      <alignment horizontal="justify" vertical="center" wrapText="1"/>
    </xf>
    <xf numFmtId="16" fontId="9" fillId="3" borderId="43" xfId="0" applyNumberFormat="1" applyFont="1" applyFill="1" applyBorder="1" applyAlignment="1">
      <alignment horizontal="justify" vertical="center" wrapText="1"/>
    </xf>
    <xf numFmtId="0" fontId="10" fillId="2" borderId="43" xfId="0" applyFont="1" applyFill="1" applyBorder="1" applyAlignment="1">
      <alignment horizontal="justify" vertical="center" wrapText="1"/>
    </xf>
    <xf numFmtId="0" fontId="1" fillId="0" borderId="44" xfId="0" applyFont="1" applyBorder="1" applyAlignment="1">
      <alignment horizontal="center" vertical="center" wrapText="1"/>
    </xf>
    <xf numFmtId="0" fontId="5" fillId="0" borderId="44" xfId="0" applyFont="1" applyBorder="1" applyAlignment="1">
      <alignment horizontal="justify" vertical="center" wrapText="1"/>
    </xf>
    <xf numFmtId="0" fontId="7" fillId="2" borderId="43" xfId="0" applyFont="1" applyFill="1" applyBorder="1" applyAlignment="1">
      <alignment horizontal="justify" vertical="center" wrapText="1"/>
    </xf>
    <xf numFmtId="0" fontId="5" fillId="0" borderId="44" xfId="0" applyFont="1" applyBorder="1" applyAlignment="1">
      <alignment vertical="center" wrapText="1"/>
    </xf>
    <xf numFmtId="49" fontId="10" fillId="3" borderId="43" xfId="0" applyNumberFormat="1" applyFont="1" applyFill="1" applyBorder="1" applyAlignment="1">
      <alignment vertical="center" wrapText="1"/>
    </xf>
    <xf numFmtId="49" fontId="7" fillId="0" borderId="36" xfId="0" applyNumberFormat="1" applyFont="1" applyFill="1" applyBorder="1" applyAlignment="1">
      <alignment vertical="center" wrapText="1"/>
    </xf>
    <xf numFmtId="49" fontId="6" fillId="2" borderId="43" xfId="0" applyNumberFormat="1" applyFont="1" applyFill="1" applyBorder="1" applyAlignment="1">
      <alignment horizontal="justify" vertical="center" wrapText="1"/>
    </xf>
    <xf numFmtId="0" fontId="5" fillId="0" borderId="36" xfId="0" applyFont="1" applyBorder="1" applyAlignment="1">
      <alignment horizontal="justify" vertical="center" wrapText="1"/>
    </xf>
    <xf numFmtId="49" fontId="10" fillId="2" borderId="43" xfId="0" applyNumberFormat="1" applyFont="1" applyFill="1" applyBorder="1" applyAlignment="1">
      <alignment horizontal="justify" vertical="center" wrapText="1"/>
    </xf>
    <xf numFmtId="0" fontId="7" fillId="2" borderId="43" xfId="0" applyFont="1" applyFill="1" applyBorder="1" applyAlignment="1">
      <alignment horizontal="left" vertical="top" wrapText="1"/>
    </xf>
    <xf numFmtId="0" fontId="7" fillId="0" borderId="36" xfId="0" applyFont="1" applyFill="1" applyBorder="1" applyAlignment="1">
      <alignment horizontal="left" vertical="top" wrapText="1"/>
    </xf>
    <xf numFmtId="49" fontId="9" fillId="0" borderId="36" xfId="0" applyNumberFormat="1" applyFont="1" applyFill="1" applyBorder="1" applyAlignment="1">
      <alignment horizontal="center" vertical="center" wrapText="1"/>
    </xf>
    <xf numFmtId="49" fontId="9" fillId="0" borderId="44" xfId="0" applyNumberFormat="1" applyFont="1" applyFill="1" applyBorder="1" applyAlignment="1">
      <alignment horizontal="center" vertical="center" wrapText="1"/>
    </xf>
    <xf numFmtId="49" fontId="7" fillId="3" borderId="43" xfId="0" applyNumberFormat="1" applyFont="1" applyFill="1" applyBorder="1" applyAlignment="1">
      <alignment horizontal="center" vertical="center" wrapText="1"/>
    </xf>
    <xf numFmtId="49" fontId="9" fillId="2" borderId="43" xfId="0" applyNumberFormat="1" applyFont="1" applyFill="1" applyBorder="1" applyAlignment="1">
      <alignment horizontal="justify" vertical="center" wrapText="1"/>
    </xf>
    <xf numFmtId="49" fontId="9" fillId="5" borderId="44" xfId="0" applyNumberFormat="1" applyFont="1" applyFill="1" applyBorder="1" applyAlignment="1">
      <alignment horizontal="justify" vertical="center" wrapText="1"/>
    </xf>
    <xf numFmtId="0" fontId="1" fillId="0" borderId="37" xfId="0" applyFont="1" applyBorder="1" applyAlignment="1">
      <alignment horizontal="justify" vertical="center" wrapText="1"/>
    </xf>
    <xf numFmtId="0" fontId="5" fillId="0" borderId="0" xfId="1" applyFont="1" applyBorder="1" applyAlignment="1">
      <alignment vertical="top" wrapText="1"/>
    </xf>
    <xf numFmtId="0" fontId="11" fillId="0" borderId="0" xfId="2" applyFont="1" applyBorder="1" applyAlignment="1">
      <alignment vertical="center" wrapText="1"/>
    </xf>
    <xf numFmtId="0" fontId="11" fillId="0" borderId="36" xfId="2" applyFont="1" applyBorder="1" applyAlignment="1">
      <alignment horizontal="center" vertical="center" wrapText="1"/>
    </xf>
    <xf numFmtId="0" fontId="5" fillId="0" borderId="36" xfId="1" applyFont="1" applyBorder="1" applyAlignment="1">
      <alignment horizontal="center" vertical="center" wrapText="1"/>
    </xf>
    <xf numFmtId="0" fontId="5" fillId="0" borderId="53" xfId="1" applyFont="1" applyBorder="1" applyAlignment="1">
      <alignment vertical="top" wrapText="1"/>
    </xf>
    <xf numFmtId="0" fontId="11" fillId="0" borderId="53" xfId="2" applyFont="1" applyBorder="1" applyAlignment="1">
      <alignment vertical="center" wrapText="1"/>
    </xf>
    <xf numFmtId="0" fontId="11" fillId="0" borderId="53" xfId="2" applyFont="1" applyBorder="1" applyAlignment="1">
      <alignment horizontal="left" vertical="center" wrapText="1"/>
    </xf>
    <xf numFmtId="0" fontId="11" fillId="0" borderId="53" xfId="2" applyFont="1" applyBorder="1" applyAlignment="1"/>
    <xf numFmtId="0" fontId="11" fillId="0" borderId="53" xfId="2" applyFont="1" applyBorder="1" applyAlignment="1">
      <alignment horizontal="center" vertical="center"/>
    </xf>
    <xf numFmtId="0" fontId="11" fillId="0" borderId="53" xfId="2" applyFont="1" applyBorder="1"/>
    <xf numFmtId="1" fontId="9" fillId="3" borderId="41" xfId="0" applyNumberFormat="1" applyFont="1" applyFill="1" applyBorder="1" applyAlignment="1">
      <alignment horizontal="center" vertical="center" wrapText="1"/>
    </xf>
    <xf numFmtId="1" fontId="7" fillId="3" borderId="2" xfId="0" applyNumberFormat="1" applyFont="1" applyFill="1" applyBorder="1" applyAlignment="1">
      <alignment horizontal="center" vertical="center" wrapText="1"/>
    </xf>
    <xf numFmtId="2" fontId="10" fillId="3" borderId="60" xfId="0" applyNumberFormat="1" applyFont="1" applyFill="1" applyBorder="1" applyAlignment="1">
      <alignment horizontal="center" vertical="center" wrapText="1"/>
    </xf>
    <xf numFmtId="0" fontId="5" fillId="3" borderId="2" xfId="0" applyFont="1" applyFill="1" applyBorder="1" applyAlignment="1">
      <alignment horizontal="center" vertical="center" wrapText="1"/>
    </xf>
    <xf numFmtId="0" fontId="1" fillId="0" borderId="37" xfId="0" applyFont="1" applyBorder="1" applyAlignment="1">
      <alignment horizontal="center" vertical="center"/>
    </xf>
    <xf numFmtId="0" fontId="5" fillId="5" borderId="11" xfId="0" applyFont="1" applyFill="1" applyBorder="1" applyAlignment="1">
      <alignment horizontal="left" vertical="top" wrapText="1"/>
    </xf>
    <xf numFmtId="0" fontId="7" fillId="3" borderId="14" xfId="0" applyFont="1" applyFill="1" applyBorder="1" applyAlignment="1">
      <alignment horizontal="left" vertical="top" wrapText="1"/>
    </xf>
    <xf numFmtId="0" fontId="11" fillId="0" borderId="45" xfId="0" applyFont="1" applyBorder="1" applyAlignment="1">
      <alignment wrapText="1"/>
    </xf>
    <xf numFmtId="0" fontId="12" fillId="6" borderId="11" xfId="0" applyFont="1" applyFill="1" applyBorder="1" applyAlignment="1"/>
    <xf numFmtId="0" fontId="11" fillId="0" borderId="38" xfId="0" applyFont="1" applyBorder="1" applyAlignment="1">
      <alignment horizontal="left" vertical="top" wrapText="1"/>
    </xf>
    <xf numFmtId="0" fontId="11" fillId="0" borderId="39" xfId="0" applyFont="1" applyBorder="1" applyAlignment="1">
      <alignment horizontal="left" vertical="top" wrapText="1"/>
    </xf>
    <xf numFmtId="0" fontId="12" fillId="6" borderId="55" xfId="0" applyFont="1" applyFill="1" applyBorder="1" applyAlignment="1"/>
    <xf numFmtId="0" fontId="12" fillId="6" borderId="48" xfId="0" applyFont="1" applyFill="1" applyBorder="1" applyAlignment="1"/>
    <xf numFmtId="0" fontId="11" fillId="0" borderId="50" xfId="0" applyFont="1" applyBorder="1" applyAlignment="1">
      <alignment horizontal="left" vertical="top" wrapText="1"/>
    </xf>
    <xf numFmtId="0" fontId="11" fillId="0" borderId="52" xfId="0" applyFont="1" applyBorder="1" applyAlignment="1">
      <alignment horizontal="left" vertical="top" wrapText="1"/>
    </xf>
    <xf numFmtId="0" fontId="11" fillId="0" borderId="0" xfId="0" applyFont="1" applyBorder="1" applyAlignment="1">
      <alignment horizontal="left" vertical="top" wrapText="1"/>
    </xf>
    <xf numFmtId="0" fontId="11" fillId="0" borderId="53" xfId="0" applyFont="1" applyBorder="1" applyAlignment="1">
      <alignment horizontal="left" vertical="top" wrapText="1"/>
    </xf>
    <xf numFmtId="0" fontId="12" fillId="6" borderId="55" xfId="0" applyFont="1" applyFill="1" applyBorder="1" applyAlignment="1">
      <alignment vertical="top" wrapText="1"/>
    </xf>
    <xf numFmtId="0" fontId="12" fillId="6" borderId="48" xfId="0" applyFont="1" applyFill="1" applyBorder="1" applyAlignment="1">
      <alignment vertical="top" wrapText="1"/>
    </xf>
    <xf numFmtId="0" fontId="12" fillId="0" borderId="38" xfId="0" applyFont="1" applyBorder="1" applyAlignment="1">
      <alignment wrapText="1"/>
    </xf>
    <xf numFmtId="0" fontId="12" fillId="0" borderId="39" xfId="0" applyFont="1" applyBorder="1" applyAlignment="1">
      <alignment wrapText="1"/>
    </xf>
    <xf numFmtId="0" fontId="12" fillId="0" borderId="35" xfId="0" applyFont="1" applyBorder="1" applyAlignment="1">
      <alignment wrapText="1"/>
    </xf>
    <xf numFmtId="0" fontId="12" fillId="0" borderId="56" xfId="0" applyFont="1" applyBorder="1" applyAlignment="1">
      <alignment wrapText="1"/>
    </xf>
    <xf numFmtId="0" fontId="12" fillId="0" borderId="49" xfId="0" applyFont="1" applyBorder="1" applyAlignment="1">
      <alignment wrapText="1"/>
    </xf>
    <xf numFmtId="4" fontId="10" fillId="2" borderId="2" xfId="0" applyNumberFormat="1" applyFont="1" applyFill="1" applyBorder="1" applyAlignment="1">
      <alignment horizontal="center" vertical="center" wrapText="1"/>
    </xf>
    <xf numFmtId="4" fontId="10" fillId="2" borderId="64" xfId="0" applyNumberFormat="1" applyFont="1" applyFill="1" applyBorder="1" applyAlignment="1">
      <alignment horizontal="center" vertical="center" wrapText="1"/>
    </xf>
    <xf numFmtId="4" fontId="10" fillId="2" borderId="63" xfId="0" applyNumberFormat="1" applyFont="1" applyFill="1" applyBorder="1" applyAlignment="1">
      <alignment horizontal="center" vertical="center" wrapText="1"/>
    </xf>
    <xf numFmtId="4" fontId="10" fillId="2" borderId="3" xfId="0" applyNumberFormat="1" applyFont="1" applyFill="1" applyBorder="1" applyAlignment="1">
      <alignment horizontal="center" vertical="center" wrapText="1"/>
    </xf>
    <xf numFmtId="0" fontId="9" fillId="0" borderId="23" xfId="0" applyFont="1" applyFill="1" applyBorder="1" applyAlignment="1">
      <alignment horizontal="center" wrapText="1"/>
    </xf>
    <xf numFmtId="0" fontId="9" fillId="0" borderId="24" xfId="0" applyFont="1" applyFill="1" applyBorder="1" applyAlignment="1">
      <alignment horizontal="center" wrapText="1"/>
    </xf>
    <xf numFmtId="0" fontId="9" fillId="0" borderId="25" xfId="0" applyFont="1" applyFill="1" applyBorder="1" applyAlignment="1">
      <alignment horizontal="center" wrapText="1"/>
    </xf>
    <xf numFmtId="0" fontId="12" fillId="6" borderId="47" xfId="0" applyFont="1" applyFill="1" applyBorder="1" applyAlignment="1">
      <alignment wrapText="1"/>
    </xf>
    <xf numFmtId="0" fontId="12" fillId="6" borderId="48" xfId="0" applyFont="1" applyFill="1" applyBorder="1" applyAlignment="1">
      <alignment wrapText="1"/>
    </xf>
    <xf numFmtId="0" fontId="12" fillId="6" borderId="47" xfId="0" applyFont="1" applyFill="1" applyBorder="1" applyAlignment="1"/>
    <xf numFmtId="0" fontId="12" fillId="6" borderId="51" xfId="0" applyFont="1" applyFill="1" applyBorder="1" applyAlignment="1"/>
    <xf numFmtId="0" fontId="12" fillId="6" borderId="52" xfId="0" applyFont="1" applyFill="1" applyBorder="1" applyAlignment="1"/>
    <xf numFmtId="0" fontId="11" fillId="0" borderId="36" xfId="0" applyFont="1" applyBorder="1" applyAlignment="1">
      <alignment horizontal="left" vertical="top" wrapText="1"/>
    </xf>
    <xf numFmtId="1" fontId="9" fillId="2" borderId="2" xfId="0" quotePrefix="1" applyNumberFormat="1" applyFont="1" applyFill="1" applyBorder="1" applyAlignment="1">
      <alignment horizontal="center" vertical="center" wrapText="1"/>
    </xf>
    <xf numFmtId="1" fontId="9" fillId="2" borderId="3" xfId="0" quotePrefix="1" applyNumberFormat="1" applyFont="1" applyFill="1" applyBorder="1" applyAlignment="1">
      <alignment horizontal="center" vertical="center" wrapText="1"/>
    </xf>
    <xf numFmtId="1" fontId="9" fillId="2" borderId="2" xfId="0" applyNumberFormat="1" applyFont="1" applyFill="1" applyBorder="1" applyAlignment="1">
      <alignment horizontal="center" vertical="center" wrapText="1"/>
    </xf>
    <xf numFmtId="1" fontId="9" fillId="2" borderId="3" xfId="0" applyNumberFormat="1" applyFont="1" applyFill="1" applyBorder="1" applyAlignment="1">
      <alignment horizontal="center" vertical="center" wrapText="1"/>
    </xf>
    <xf numFmtId="1" fontId="9" fillId="2" borderId="64" xfId="0" quotePrefix="1" applyNumberFormat="1" applyFont="1" applyFill="1" applyBorder="1" applyAlignment="1">
      <alignment horizontal="center" vertical="center" wrapText="1"/>
    </xf>
    <xf numFmtId="1" fontId="9" fillId="2" borderId="63" xfId="0" applyNumberFormat="1" applyFont="1" applyFill="1" applyBorder="1" applyAlignment="1">
      <alignment horizontal="center" vertical="center" wrapText="1"/>
    </xf>
    <xf numFmtId="0" fontId="9" fillId="3" borderId="12" xfId="0" applyFont="1" applyFill="1" applyBorder="1" applyAlignment="1">
      <alignment horizontal="center" vertical="center" wrapText="1"/>
    </xf>
    <xf numFmtId="0" fontId="9" fillId="3" borderId="13" xfId="0" applyFont="1" applyFill="1" applyBorder="1" applyAlignment="1">
      <alignment horizontal="center" vertical="center" wrapText="1"/>
    </xf>
    <xf numFmtId="0" fontId="9" fillId="3" borderId="65" xfId="0" applyFont="1" applyFill="1" applyBorder="1" applyAlignment="1">
      <alignment horizontal="center" vertical="center" wrapText="1"/>
    </xf>
    <xf numFmtId="0" fontId="11" fillId="0" borderId="16" xfId="2" applyFont="1" applyBorder="1" applyAlignment="1">
      <alignment horizontal="left" vertical="center" wrapText="1"/>
    </xf>
    <xf numFmtId="0" fontId="11" fillId="0" borderId="27" xfId="2" applyFont="1" applyBorder="1" applyAlignment="1">
      <alignment horizontal="left" vertical="center" wrapText="1"/>
    </xf>
    <xf numFmtId="0" fontId="5" fillId="0" borderId="34" xfId="1" applyFont="1" applyBorder="1" applyAlignment="1">
      <alignment horizontal="center" vertical="center" wrapText="1"/>
    </xf>
    <xf numFmtId="0" fontId="5" fillId="0" borderId="37" xfId="1" applyFont="1" applyBorder="1" applyAlignment="1">
      <alignment horizontal="center" vertical="center" wrapText="1"/>
    </xf>
    <xf numFmtId="0" fontId="5" fillId="0" borderId="32" xfId="1" applyFont="1" applyBorder="1" applyAlignment="1">
      <alignment horizontal="center" vertical="center" wrapText="1"/>
    </xf>
    <xf numFmtId="0" fontId="5" fillId="0" borderId="11" xfId="1" applyFont="1" applyBorder="1" applyAlignment="1">
      <alignment horizontal="center" vertical="center" wrapText="1"/>
    </xf>
    <xf numFmtId="0" fontId="5" fillId="0" borderId="36" xfId="1" applyFont="1" applyBorder="1" applyAlignment="1">
      <alignment horizontal="left" vertical="top" wrapText="1"/>
    </xf>
    <xf numFmtId="0" fontId="5" fillId="0" borderId="0" xfId="1" applyFont="1" applyBorder="1" applyAlignment="1">
      <alignment horizontal="left" vertical="top" wrapText="1"/>
    </xf>
    <xf numFmtId="0" fontId="5" fillId="0" borderId="53" xfId="1" applyFont="1" applyBorder="1" applyAlignment="1">
      <alignment horizontal="left" vertical="top" wrapText="1"/>
    </xf>
    <xf numFmtId="0" fontId="5" fillId="0" borderId="41" xfId="1" applyFont="1" applyBorder="1" applyAlignment="1">
      <alignment horizontal="left" vertical="center" wrapText="1"/>
    </xf>
    <xf numFmtId="0" fontId="5" fillId="0" borderId="42" xfId="1" applyFont="1" applyBorder="1" applyAlignment="1">
      <alignment horizontal="left" vertical="center" wrapText="1"/>
    </xf>
    <xf numFmtId="0" fontId="5" fillId="0" borderId="61" xfId="1" applyFont="1" applyBorder="1" applyAlignment="1">
      <alignment horizontal="left" vertical="center" wrapText="1"/>
    </xf>
    <xf numFmtId="0" fontId="5" fillId="0" borderId="15" xfId="1" applyFont="1" applyBorder="1" applyAlignment="1">
      <alignment horizontal="left" vertical="top"/>
    </xf>
    <xf numFmtId="0" fontId="5" fillId="0" borderId="0" xfId="1" applyFont="1" applyBorder="1" applyAlignment="1">
      <alignment horizontal="left" vertical="top"/>
    </xf>
    <xf numFmtId="0" fontId="5" fillId="0" borderId="53" xfId="1" applyFont="1" applyBorder="1" applyAlignment="1">
      <alignment horizontal="left" vertical="top"/>
    </xf>
    <xf numFmtId="0" fontId="5" fillId="0" borderId="16" xfId="1" applyFont="1" applyBorder="1" applyAlignment="1">
      <alignment horizontal="left" vertical="center" wrapText="1"/>
    </xf>
    <xf numFmtId="0" fontId="5" fillId="0" borderId="27" xfId="1" applyFont="1" applyBorder="1" applyAlignment="1">
      <alignment horizontal="left" vertical="center" wrapText="1"/>
    </xf>
    <xf numFmtId="0" fontId="5" fillId="0" borderId="40" xfId="1" applyFont="1" applyBorder="1" applyAlignment="1">
      <alignment horizontal="center" vertical="center" wrapText="1"/>
    </xf>
    <xf numFmtId="0" fontId="5" fillId="0" borderId="33" xfId="1" applyFont="1" applyBorder="1" applyAlignment="1">
      <alignment horizontal="center" vertical="center" wrapText="1"/>
    </xf>
    <xf numFmtId="0" fontId="5" fillId="0" borderId="14" xfId="0" applyFont="1" applyBorder="1" applyAlignment="1">
      <alignment horizontal="left" vertical="top"/>
    </xf>
    <xf numFmtId="0" fontId="5" fillId="0" borderId="22" xfId="0" applyFont="1" applyBorder="1" applyAlignment="1">
      <alignment horizontal="left" vertical="top"/>
    </xf>
    <xf numFmtId="0" fontId="5" fillId="0" borderId="0" xfId="0" applyFont="1" applyBorder="1" applyAlignment="1">
      <alignment horizontal="left" vertical="top"/>
    </xf>
    <xf numFmtId="0" fontId="5" fillId="0" borderId="53" xfId="0" applyFont="1" applyBorder="1" applyAlignment="1">
      <alignment horizontal="left" vertical="top"/>
    </xf>
    <xf numFmtId="0" fontId="5" fillId="0" borderId="15" xfId="0" applyFont="1" applyBorder="1" applyAlignment="1">
      <alignment horizontal="left" vertical="top"/>
    </xf>
    <xf numFmtId="2" fontId="11" fillId="0" borderId="51" xfId="0" applyNumberFormat="1" applyFont="1" applyBorder="1" applyAlignment="1">
      <alignment horizontal="justify" vertical="center" wrapText="1"/>
    </xf>
    <xf numFmtId="2" fontId="11" fillId="0" borderId="52" xfId="0" applyNumberFormat="1" applyFont="1" applyBorder="1" applyAlignment="1">
      <alignment horizontal="justify" vertical="center" wrapText="1"/>
    </xf>
    <xf numFmtId="0" fontId="5" fillId="0" borderId="35" xfId="1" applyFont="1" applyBorder="1" applyAlignment="1">
      <alignment horizontal="left" vertical="center" wrapText="1"/>
    </xf>
    <xf numFmtId="0" fontId="5" fillId="0" borderId="38" xfId="1" applyFont="1" applyBorder="1" applyAlignment="1">
      <alignment horizontal="left" vertical="center" wrapText="1"/>
    </xf>
    <xf numFmtId="0" fontId="5" fillId="0" borderId="39" xfId="1" applyFont="1" applyBorder="1" applyAlignment="1">
      <alignment horizontal="left" vertical="center" wrapText="1"/>
    </xf>
    <xf numFmtId="2" fontId="11" fillId="0" borderId="36" xfId="0" applyNumberFormat="1" applyFont="1" applyBorder="1" applyAlignment="1">
      <alignment horizontal="justify" vertical="center" wrapText="1"/>
    </xf>
    <xf numFmtId="2" fontId="11" fillId="0" borderId="53" xfId="0" applyNumberFormat="1" applyFont="1" applyBorder="1" applyAlignment="1">
      <alignment horizontal="justify" vertical="center" wrapText="1"/>
    </xf>
    <xf numFmtId="2" fontId="13" fillId="0" borderId="36" xfId="0" applyNumberFormat="1" applyFont="1" applyBorder="1" applyAlignment="1">
      <alignment horizontal="justify" vertical="center" wrapText="1"/>
    </xf>
    <xf numFmtId="2" fontId="13" fillId="0" borderId="53" xfId="0" applyNumberFormat="1" applyFont="1" applyBorder="1" applyAlignment="1">
      <alignment horizontal="justify" vertical="center" wrapText="1"/>
    </xf>
    <xf numFmtId="2" fontId="11" fillId="0" borderId="15" xfId="0" applyNumberFormat="1" applyFont="1" applyBorder="1" applyAlignment="1">
      <alignment horizontal="justify" vertical="center" wrapText="1"/>
    </xf>
    <xf numFmtId="2" fontId="11" fillId="0" borderId="6" xfId="0" applyNumberFormat="1" applyFont="1" applyBorder="1" applyAlignment="1">
      <alignment horizontal="justify" vertical="center" wrapText="1"/>
    </xf>
    <xf numFmtId="0" fontId="13" fillId="0" borderId="51" xfId="0" applyFont="1" applyBorder="1" applyAlignment="1"/>
    <xf numFmtId="0" fontId="13" fillId="0" borderId="52" xfId="0" applyFont="1" applyBorder="1" applyAlignment="1"/>
    <xf numFmtId="0" fontId="1" fillId="0" borderId="62" xfId="0" applyFont="1" applyBorder="1" applyAlignment="1">
      <alignment horizontal="center" vertical="center" wrapText="1"/>
    </xf>
    <xf numFmtId="0" fontId="1" fillId="0" borderId="36" xfId="0" applyFont="1" applyBorder="1" applyAlignment="1">
      <alignment horizontal="center" vertical="center" wrapText="1"/>
    </xf>
    <xf numFmtId="0" fontId="1" fillId="0" borderId="68" xfId="0" applyFont="1" applyBorder="1" applyAlignment="1">
      <alignment horizontal="center" vertical="center" wrapText="1"/>
    </xf>
    <xf numFmtId="0" fontId="5" fillId="0" borderId="16" xfId="1" applyFont="1" applyBorder="1" applyAlignment="1">
      <alignment horizontal="left" vertical="top" wrapText="1"/>
    </xf>
    <xf numFmtId="0" fontId="5" fillId="0" borderId="27" xfId="1" applyFont="1" applyBorder="1" applyAlignment="1">
      <alignment horizontal="left" vertical="top" wrapText="1"/>
    </xf>
    <xf numFmtId="0" fontId="5" fillId="0" borderId="4" xfId="1" applyFont="1" applyBorder="1" applyAlignment="1">
      <alignment horizontal="left" vertical="top" wrapText="1"/>
    </xf>
    <xf numFmtId="0" fontId="5" fillId="0" borderId="51" xfId="0" applyFont="1" applyBorder="1" applyAlignment="1">
      <alignment horizontal="left" vertical="top" wrapText="1"/>
    </xf>
    <xf numFmtId="0" fontId="5" fillId="0" borderId="52" xfId="0" applyFont="1" applyBorder="1" applyAlignment="1">
      <alignment horizontal="left" vertical="top" wrapText="1"/>
    </xf>
    <xf numFmtId="0" fontId="5" fillId="5" borderId="61" xfId="0" applyFont="1" applyFill="1" applyBorder="1" applyAlignment="1">
      <alignment horizontal="center" vertical="top" wrapText="1"/>
    </xf>
    <xf numFmtId="0" fontId="5" fillId="5" borderId="27" xfId="0" applyFont="1" applyFill="1" applyBorder="1" applyAlignment="1">
      <alignment horizontal="center" vertical="top" wrapText="1"/>
    </xf>
    <xf numFmtId="0" fontId="11" fillId="5" borderId="62" xfId="0" applyFont="1" applyFill="1" applyBorder="1" applyAlignment="1">
      <alignment horizontal="center" vertical="top" wrapText="1"/>
    </xf>
    <xf numFmtId="0" fontId="11" fillId="5" borderId="22" xfId="0" applyFont="1" applyFill="1" applyBorder="1" applyAlignment="1">
      <alignment horizontal="center" vertical="top" wrapText="1"/>
    </xf>
    <xf numFmtId="0" fontId="1" fillId="0" borderId="44" xfId="0" applyFont="1" applyBorder="1" applyAlignment="1">
      <alignment horizontal="justify" vertical="center" wrapText="1"/>
    </xf>
    <xf numFmtId="0" fontId="12" fillId="0" borderId="67"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59" xfId="0" applyFont="1" applyBorder="1" applyAlignment="1">
      <alignment horizontal="center" vertical="center" wrapText="1"/>
    </xf>
    <xf numFmtId="2" fontId="11" fillId="0" borderId="50" xfId="0" applyNumberFormat="1" applyFont="1" applyBorder="1" applyAlignment="1">
      <alignment horizontal="justify" vertical="center" wrapText="1"/>
    </xf>
    <xf numFmtId="2" fontId="11" fillId="0" borderId="0" xfId="0" applyNumberFormat="1" applyFont="1" applyBorder="1" applyAlignment="1">
      <alignment horizontal="justify" vertical="center" wrapText="1"/>
    </xf>
    <xf numFmtId="0" fontId="11" fillId="0" borderId="37" xfId="0" applyFont="1" applyBorder="1" applyAlignment="1"/>
    <xf numFmtId="0" fontId="5" fillId="0" borderId="44" xfId="0" applyFont="1" applyBorder="1" applyAlignment="1">
      <alignment horizontal="justify" vertical="center" wrapText="1"/>
    </xf>
    <xf numFmtId="0" fontId="13" fillId="0" borderId="36" xfId="0" applyFont="1" applyBorder="1" applyAlignment="1"/>
    <xf numFmtId="0" fontId="13" fillId="0" borderId="53" xfId="0" applyFont="1" applyBorder="1" applyAlignment="1"/>
    <xf numFmtId="0" fontId="5" fillId="0" borderId="61" xfId="0" applyFont="1" applyBorder="1" applyAlignment="1">
      <alignment horizontal="center" vertical="top" wrapText="1"/>
    </xf>
    <xf numFmtId="0" fontId="5" fillId="0" borderId="27" xfId="0" applyFont="1" applyBorder="1" applyAlignment="1">
      <alignment horizontal="center" vertical="top" wrapText="1"/>
    </xf>
    <xf numFmtId="0" fontId="5" fillId="0" borderId="66" xfId="0" applyFont="1" applyBorder="1" applyAlignment="1">
      <alignment horizontal="justify" vertical="center" wrapText="1"/>
    </xf>
    <xf numFmtId="0" fontId="11" fillId="0" borderId="51" xfId="0" applyFont="1" applyBorder="1" applyAlignment="1">
      <alignment horizontal="left" vertical="top" wrapText="1"/>
    </xf>
    <xf numFmtId="0" fontId="12" fillId="6" borderId="47" xfId="0" applyFont="1" applyFill="1" applyBorder="1" applyAlignment="1">
      <alignment vertical="top" wrapText="1"/>
    </xf>
    <xf numFmtId="0" fontId="7" fillId="2" borderId="2" xfId="0" applyFont="1" applyFill="1" applyBorder="1" applyAlignment="1">
      <alignment horizontal="justify" vertical="center" wrapText="1"/>
    </xf>
    <xf numFmtId="0" fontId="7" fillId="2" borderId="3" xfId="0" applyFont="1" applyFill="1" applyBorder="1" applyAlignment="1">
      <alignment horizontal="justify" vertical="center" wrapText="1"/>
    </xf>
    <xf numFmtId="0" fontId="9" fillId="2" borderId="2" xfId="0" applyFont="1" applyFill="1" applyBorder="1" applyAlignment="1">
      <alignment horizontal="justify" vertical="center" wrapText="1"/>
    </xf>
    <xf numFmtId="0" fontId="9" fillId="2" borderId="3" xfId="0" applyFont="1" applyFill="1" applyBorder="1" applyAlignment="1">
      <alignment horizontal="justify" vertical="center" wrapText="1"/>
    </xf>
    <xf numFmtId="0" fontId="9" fillId="2" borderId="14" xfId="0" applyFont="1" applyFill="1" applyBorder="1" applyAlignment="1">
      <alignment horizontal="center" vertical="center" wrapText="1"/>
    </xf>
    <xf numFmtId="0" fontId="9" fillId="2" borderId="17" xfId="0" applyFont="1" applyFill="1" applyBorder="1" applyAlignment="1">
      <alignment horizontal="center" vertical="center" wrapText="1"/>
    </xf>
    <xf numFmtId="0" fontId="9" fillId="2" borderId="18" xfId="0" applyFont="1" applyFill="1" applyBorder="1" applyAlignment="1">
      <alignment horizontal="center" vertical="center" wrapText="1"/>
    </xf>
    <xf numFmtId="0" fontId="9" fillId="2" borderId="5" xfId="0" applyFont="1" applyFill="1" applyBorder="1" applyAlignment="1">
      <alignment horizontal="center"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234"/>
  <sheetViews>
    <sheetView tabSelected="1" topLeftCell="A82" zoomScaleNormal="100" workbookViewId="0">
      <selection activeCell="B11" sqref="B11"/>
    </sheetView>
  </sheetViews>
  <sheetFormatPr defaultColWidth="9.140625" defaultRowHeight="15" x14ac:dyDescent="0.35"/>
  <cols>
    <col min="1" max="1" width="7" style="2" customWidth="1"/>
    <col min="2" max="2" width="126.7109375" style="2" customWidth="1"/>
    <col min="3" max="3" width="16" style="4" customWidth="1"/>
    <col min="4" max="4" width="11.140625" style="2" customWidth="1"/>
    <col min="5" max="6" width="11.5703125" style="2" customWidth="1"/>
    <col min="7" max="7" width="12.42578125" style="2" customWidth="1"/>
    <col min="8" max="8" width="8.85546875" style="2" bestFit="1" customWidth="1"/>
    <col min="9" max="10" width="7.5703125" style="2" customWidth="1"/>
    <col min="11" max="13" width="7" style="2" customWidth="1"/>
    <col min="14" max="16384" width="9.140625" style="2"/>
  </cols>
  <sheetData>
    <row r="2" spans="1:8" x14ac:dyDescent="0.35">
      <c r="B2" s="3" t="s">
        <v>6</v>
      </c>
    </row>
    <row r="3" spans="1:8" x14ac:dyDescent="0.35">
      <c r="B3" s="3" t="s">
        <v>82</v>
      </c>
    </row>
    <row r="4" spans="1:8" ht="30" x14ac:dyDescent="0.35">
      <c r="B4" s="3" t="s">
        <v>43</v>
      </c>
    </row>
    <row r="5" spans="1:8" ht="19.5" customHeight="1" x14ac:dyDescent="0.35">
      <c r="B5" s="5" t="s">
        <v>74</v>
      </c>
      <c r="D5" s="6"/>
      <c r="E5" s="6"/>
      <c r="F5" s="6"/>
    </row>
    <row r="6" spans="1:8" x14ac:dyDescent="0.35">
      <c r="B6" s="5" t="s">
        <v>142</v>
      </c>
      <c r="D6" s="6"/>
      <c r="E6" s="6"/>
      <c r="F6" s="6"/>
    </row>
    <row r="7" spans="1:8" x14ac:dyDescent="0.35">
      <c r="B7" s="5" t="s">
        <v>81</v>
      </c>
      <c r="D7" s="6"/>
      <c r="E7" s="6"/>
      <c r="F7" s="6"/>
    </row>
    <row r="8" spans="1:8" x14ac:dyDescent="0.35">
      <c r="B8" s="5" t="s">
        <v>80</v>
      </c>
      <c r="D8" s="6"/>
      <c r="E8" s="6"/>
      <c r="F8" s="6"/>
    </row>
    <row r="9" spans="1:8" x14ac:dyDescent="0.35">
      <c r="B9" s="7" t="s">
        <v>138</v>
      </c>
      <c r="C9" s="8"/>
      <c r="D9" s="6"/>
      <c r="E9" s="6"/>
      <c r="F9" s="6"/>
    </row>
    <row r="10" spans="1:8" ht="84.75" customHeight="1" x14ac:dyDescent="0.35">
      <c r="B10" s="1" t="s">
        <v>143</v>
      </c>
      <c r="C10" s="9"/>
    </row>
    <row r="11" spans="1:8" ht="77.25" customHeight="1" thickBot="1" x14ac:dyDescent="0.4">
      <c r="B11" s="181" t="s">
        <v>157</v>
      </c>
      <c r="G11" s="9"/>
    </row>
    <row r="12" spans="1:8" ht="48.75" customHeight="1" thickBot="1" x14ac:dyDescent="0.4">
      <c r="D12" s="283"/>
      <c r="E12" s="284"/>
      <c r="F12" s="284"/>
      <c r="G12" s="284"/>
      <c r="H12" s="285"/>
    </row>
    <row r="13" spans="1:8" ht="30.75" customHeight="1" thickBot="1" x14ac:dyDescent="0.4">
      <c r="A13" s="298" t="s">
        <v>42</v>
      </c>
      <c r="B13" s="299"/>
      <c r="C13" s="300"/>
      <c r="D13" s="10" t="s">
        <v>11</v>
      </c>
      <c r="E13" s="11" t="s">
        <v>12</v>
      </c>
      <c r="F13" s="11" t="s">
        <v>50</v>
      </c>
      <c r="G13" s="11" t="s">
        <v>13</v>
      </c>
      <c r="H13" s="12"/>
    </row>
    <row r="14" spans="1:8" ht="30.75" thickBot="1" x14ac:dyDescent="0.4">
      <c r="A14" s="13" t="s">
        <v>0</v>
      </c>
      <c r="B14" s="14" t="s">
        <v>1</v>
      </c>
      <c r="C14" s="15" t="s">
        <v>2</v>
      </c>
      <c r="D14" s="16" t="s">
        <v>14</v>
      </c>
      <c r="E14" s="17" t="s">
        <v>15</v>
      </c>
      <c r="F14" s="17" t="s">
        <v>16</v>
      </c>
      <c r="G14" s="17" t="s">
        <v>51</v>
      </c>
      <c r="H14" s="18" t="s">
        <v>17</v>
      </c>
    </row>
    <row r="15" spans="1:8" ht="16.5" customHeight="1" x14ac:dyDescent="0.35">
      <c r="A15" s="369" t="s">
        <v>5</v>
      </c>
      <c r="B15" s="370"/>
      <c r="C15" s="294">
        <f>C17+C94+C101+C110+C162</f>
        <v>100</v>
      </c>
      <c r="D15" s="292"/>
      <c r="E15" s="292"/>
      <c r="F15" s="108"/>
      <c r="G15" s="292"/>
      <c r="H15" s="279"/>
    </row>
    <row r="16" spans="1:8" ht="15.75" thickBot="1" x14ac:dyDescent="0.4">
      <c r="A16" s="371"/>
      <c r="B16" s="372"/>
      <c r="C16" s="295"/>
      <c r="D16" s="293"/>
      <c r="E16" s="296"/>
      <c r="F16" s="109"/>
      <c r="G16" s="296"/>
      <c r="H16" s="280"/>
    </row>
    <row r="17" spans="1:8" ht="16.5" customHeight="1" x14ac:dyDescent="0.35">
      <c r="A17" s="367">
        <v>1</v>
      </c>
      <c r="B17" s="365" t="s">
        <v>75</v>
      </c>
      <c r="C17" s="294">
        <f>C19+C28+C37+C47+C57+C85+C76+C67</f>
        <v>35</v>
      </c>
      <c r="D17" s="294"/>
      <c r="E17" s="297"/>
      <c r="F17" s="110"/>
      <c r="G17" s="297"/>
      <c r="H17" s="281"/>
    </row>
    <row r="18" spans="1:8" ht="17.25" customHeight="1" thickBot="1" x14ac:dyDescent="0.4">
      <c r="A18" s="368"/>
      <c r="B18" s="366"/>
      <c r="C18" s="295"/>
      <c r="D18" s="295"/>
      <c r="E18" s="295"/>
      <c r="F18" s="111"/>
      <c r="G18" s="295"/>
      <c r="H18" s="282"/>
    </row>
    <row r="19" spans="1:8" ht="15.75" thickBot="1" x14ac:dyDescent="0.4">
      <c r="A19" s="124" t="s">
        <v>4</v>
      </c>
      <c r="B19" s="114" t="s">
        <v>102</v>
      </c>
      <c r="C19" s="178">
        <f>C21</f>
        <v>4</v>
      </c>
      <c r="D19" s="56"/>
      <c r="E19" s="51"/>
      <c r="F19" s="51"/>
      <c r="G19" s="51"/>
      <c r="H19" s="52"/>
    </row>
    <row r="20" spans="1:8" ht="33.75" customHeight="1" x14ac:dyDescent="0.35">
      <c r="A20" s="217"/>
      <c r="B20" s="274" t="s">
        <v>117</v>
      </c>
      <c r="C20" s="275"/>
      <c r="D20" s="53"/>
      <c r="E20" s="53"/>
      <c r="F20" s="53"/>
      <c r="G20" s="53"/>
      <c r="H20" s="54"/>
    </row>
    <row r="21" spans="1:8" ht="30" x14ac:dyDescent="0.35">
      <c r="A21" s="218"/>
      <c r="B21" s="64" t="s">
        <v>103</v>
      </c>
      <c r="C21" s="43">
        <v>4</v>
      </c>
      <c r="D21" s="46"/>
      <c r="E21" s="46"/>
      <c r="F21" s="46"/>
      <c r="G21" s="46"/>
      <c r="H21" s="55"/>
    </row>
    <row r="22" spans="1:8" ht="30" x14ac:dyDescent="0.35">
      <c r="A22" s="218"/>
      <c r="B22" s="64" t="s">
        <v>104</v>
      </c>
      <c r="C22" s="43">
        <v>3</v>
      </c>
      <c r="D22" s="46"/>
      <c r="E22" s="46"/>
      <c r="F22" s="46"/>
      <c r="G22" s="46"/>
      <c r="H22" s="55"/>
    </row>
    <row r="23" spans="1:8" ht="30" x14ac:dyDescent="0.35">
      <c r="A23" s="218"/>
      <c r="B23" s="112" t="s">
        <v>105</v>
      </c>
      <c r="C23" s="113">
        <v>0</v>
      </c>
      <c r="D23" s="46"/>
      <c r="E23" s="46"/>
      <c r="F23" s="46"/>
      <c r="G23" s="46"/>
      <c r="H23" s="55"/>
    </row>
    <row r="24" spans="1:8" ht="28.5" customHeight="1" x14ac:dyDescent="0.35">
      <c r="A24" s="218"/>
      <c r="B24" s="272" t="s">
        <v>123</v>
      </c>
      <c r="C24" s="273"/>
      <c r="D24" s="46"/>
      <c r="E24" s="46"/>
      <c r="F24" s="46"/>
      <c r="G24" s="46"/>
      <c r="H24" s="55"/>
    </row>
    <row r="25" spans="1:8" x14ac:dyDescent="0.35">
      <c r="A25" s="218"/>
      <c r="B25" s="42" t="s">
        <v>8</v>
      </c>
      <c r="C25" s="55"/>
      <c r="D25" s="46"/>
      <c r="E25" s="46"/>
      <c r="F25" s="46"/>
      <c r="G25" s="46"/>
      <c r="H25" s="55"/>
    </row>
    <row r="26" spans="1:8" x14ac:dyDescent="0.35">
      <c r="A26" s="218"/>
      <c r="B26" s="42" t="s">
        <v>9</v>
      </c>
      <c r="C26" s="55"/>
      <c r="D26" s="46"/>
      <c r="E26" s="46"/>
      <c r="F26" s="46"/>
      <c r="G26" s="46"/>
      <c r="H26" s="55"/>
    </row>
    <row r="27" spans="1:8" ht="15.75" thickBot="1" x14ac:dyDescent="0.4">
      <c r="A27" s="218"/>
      <c r="B27" s="42" t="s">
        <v>10</v>
      </c>
      <c r="C27" s="55"/>
      <c r="D27" s="46"/>
      <c r="E27" s="46"/>
      <c r="F27" s="46"/>
      <c r="G27" s="46"/>
      <c r="H27" s="55"/>
    </row>
    <row r="28" spans="1:8" ht="27.75" customHeight="1" thickBot="1" x14ac:dyDescent="0.4">
      <c r="A28" s="219" t="s">
        <v>3</v>
      </c>
      <c r="B28" s="115" t="s">
        <v>83</v>
      </c>
      <c r="C28" s="59">
        <f>C30</f>
        <v>4</v>
      </c>
      <c r="D28" s="51"/>
      <c r="E28" s="51"/>
      <c r="F28" s="51"/>
      <c r="G28" s="51"/>
      <c r="H28" s="57"/>
    </row>
    <row r="29" spans="1:8" ht="36" customHeight="1" x14ac:dyDescent="0.35">
      <c r="A29" s="220"/>
      <c r="B29" s="276" t="s">
        <v>118</v>
      </c>
      <c r="C29" s="275"/>
      <c r="D29" s="46"/>
      <c r="E29" s="46"/>
      <c r="F29" s="46"/>
      <c r="G29" s="46"/>
      <c r="H29" s="55"/>
    </row>
    <row r="30" spans="1:8" ht="30" x14ac:dyDescent="0.35">
      <c r="A30" s="220"/>
      <c r="B30" s="22" t="s">
        <v>106</v>
      </c>
      <c r="C30" s="43">
        <v>4</v>
      </c>
      <c r="D30" s="46"/>
      <c r="E30" s="46"/>
      <c r="F30" s="46"/>
      <c r="G30" s="46"/>
      <c r="H30" s="55"/>
    </row>
    <row r="31" spans="1:8" ht="30" x14ac:dyDescent="0.35">
      <c r="A31" s="220"/>
      <c r="B31" s="22" t="s">
        <v>84</v>
      </c>
      <c r="C31" s="43">
        <v>3</v>
      </c>
      <c r="D31" s="46"/>
      <c r="E31" s="46"/>
      <c r="F31" s="46"/>
      <c r="G31" s="46"/>
      <c r="H31" s="55"/>
    </row>
    <row r="32" spans="1:8" ht="30" x14ac:dyDescent="0.35">
      <c r="A32" s="220"/>
      <c r="B32" s="116" t="s">
        <v>107</v>
      </c>
      <c r="C32" s="113">
        <v>0</v>
      </c>
      <c r="D32" s="46"/>
      <c r="E32" s="46"/>
      <c r="F32" s="46"/>
      <c r="G32" s="46"/>
      <c r="H32" s="55"/>
    </row>
    <row r="33" spans="1:8" ht="33" customHeight="1" x14ac:dyDescent="0.35">
      <c r="A33" s="218"/>
      <c r="B33" s="272" t="s">
        <v>123</v>
      </c>
      <c r="C33" s="273"/>
      <c r="D33" s="46"/>
      <c r="E33" s="46"/>
      <c r="F33" s="46"/>
      <c r="G33" s="46"/>
      <c r="H33" s="55"/>
    </row>
    <row r="34" spans="1:8" x14ac:dyDescent="0.35">
      <c r="A34" s="218"/>
      <c r="B34" s="169" t="s">
        <v>8</v>
      </c>
      <c r="C34" s="170"/>
      <c r="D34" s="46"/>
      <c r="E34" s="46"/>
      <c r="F34" s="46"/>
      <c r="G34" s="46"/>
      <c r="H34" s="55"/>
    </row>
    <row r="35" spans="1:8" x14ac:dyDescent="0.35">
      <c r="A35" s="218"/>
      <c r="B35" s="167" t="s">
        <v>9</v>
      </c>
      <c r="C35" s="168"/>
      <c r="D35" s="46"/>
      <c r="E35" s="46"/>
      <c r="F35" s="46"/>
      <c r="G35" s="46"/>
      <c r="H35" s="55"/>
    </row>
    <row r="36" spans="1:8" ht="15.75" thickBot="1" x14ac:dyDescent="0.4">
      <c r="A36" s="218"/>
      <c r="B36" s="167" t="s">
        <v>10</v>
      </c>
      <c r="C36" s="168"/>
      <c r="D36" s="46"/>
      <c r="E36" s="46"/>
      <c r="F36" s="46"/>
      <c r="G36" s="46"/>
      <c r="H36" s="55"/>
    </row>
    <row r="37" spans="1:8" ht="16.5" customHeight="1" thickBot="1" x14ac:dyDescent="0.4">
      <c r="A37" s="221" t="s">
        <v>36</v>
      </c>
      <c r="B37" s="60" t="s">
        <v>57</v>
      </c>
      <c r="C37" s="59">
        <f>C39</f>
        <v>4</v>
      </c>
      <c r="D37" s="51"/>
      <c r="E37" s="51"/>
      <c r="F37" s="51"/>
      <c r="G37" s="51"/>
      <c r="H37" s="57"/>
    </row>
    <row r="38" spans="1:8" ht="33.75" customHeight="1" x14ac:dyDescent="0.35">
      <c r="A38" s="217"/>
      <c r="B38" s="277" t="s">
        <v>69</v>
      </c>
      <c r="C38" s="278"/>
      <c r="D38" s="53"/>
      <c r="E38" s="53"/>
      <c r="F38" s="53"/>
      <c r="G38" s="53"/>
      <c r="H38" s="54"/>
    </row>
    <row r="39" spans="1:8" x14ac:dyDescent="0.35">
      <c r="A39" s="220"/>
      <c r="B39" s="20" t="s">
        <v>108</v>
      </c>
      <c r="C39" s="21">
        <v>4</v>
      </c>
      <c r="D39" s="46"/>
      <c r="E39" s="46"/>
      <c r="F39" s="46"/>
      <c r="G39" s="46"/>
      <c r="H39" s="55"/>
    </row>
    <row r="40" spans="1:8" x14ac:dyDescent="0.35">
      <c r="A40" s="220"/>
      <c r="B40" s="20" t="s">
        <v>85</v>
      </c>
      <c r="C40" s="21">
        <v>3</v>
      </c>
      <c r="D40" s="46"/>
      <c r="E40" s="46"/>
      <c r="F40" s="46"/>
      <c r="G40" s="46"/>
      <c r="H40" s="55"/>
    </row>
    <row r="41" spans="1:8" x14ac:dyDescent="0.35">
      <c r="A41" s="220"/>
      <c r="B41" s="20" t="s">
        <v>86</v>
      </c>
      <c r="C41" s="21">
        <v>2</v>
      </c>
      <c r="D41" s="46"/>
      <c r="E41" s="46"/>
      <c r="F41" s="46"/>
      <c r="G41" s="46"/>
      <c r="H41" s="55"/>
    </row>
    <row r="42" spans="1:8" x14ac:dyDescent="0.35">
      <c r="A42" s="220"/>
      <c r="B42" s="20" t="s">
        <v>59</v>
      </c>
      <c r="C42" s="21">
        <v>0</v>
      </c>
      <c r="D42" s="46"/>
      <c r="E42" s="46"/>
      <c r="F42" s="46"/>
      <c r="G42" s="46"/>
      <c r="H42" s="55"/>
    </row>
    <row r="43" spans="1:8" x14ac:dyDescent="0.35">
      <c r="A43" s="220"/>
      <c r="B43" s="289" t="s">
        <v>97</v>
      </c>
      <c r="C43" s="290"/>
      <c r="D43" s="46"/>
      <c r="E43" s="46"/>
      <c r="F43" s="46"/>
      <c r="G43" s="46"/>
      <c r="H43" s="55"/>
    </row>
    <row r="44" spans="1:8" x14ac:dyDescent="0.35">
      <c r="A44" s="220"/>
      <c r="B44" s="205" t="s">
        <v>8</v>
      </c>
      <c r="C44" s="206"/>
      <c r="D44" s="46"/>
      <c r="E44" s="46"/>
      <c r="F44" s="46"/>
      <c r="G44" s="46"/>
      <c r="H44" s="55"/>
    </row>
    <row r="45" spans="1:8" x14ac:dyDescent="0.35">
      <c r="A45" s="220"/>
      <c r="B45" s="201" t="s">
        <v>9</v>
      </c>
      <c r="C45" s="202"/>
      <c r="D45" s="46"/>
      <c r="E45" s="46"/>
      <c r="F45" s="46"/>
      <c r="G45" s="46"/>
      <c r="H45" s="55"/>
    </row>
    <row r="46" spans="1:8" ht="15.75" thickBot="1" x14ac:dyDescent="0.4">
      <c r="A46" s="220"/>
      <c r="B46" s="201" t="s">
        <v>10</v>
      </c>
      <c r="C46" s="202"/>
      <c r="D46" s="46"/>
      <c r="E46" s="46"/>
      <c r="F46" s="46"/>
      <c r="G46" s="46"/>
      <c r="H46" s="55"/>
    </row>
    <row r="47" spans="1:8" ht="15.75" thickBot="1" x14ac:dyDescent="0.4">
      <c r="A47" s="222" t="s">
        <v>34</v>
      </c>
      <c r="B47" s="60" t="s">
        <v>58</v>
      </c>
      <c r="C47" s="61">
        <v>4</v>
      </c>
      <c r="D47" s="58"/>
      <c r="E47" s="51"/>
      <c r="F47" s="51"/>
      <c r="G47" s="51"/>
      <c r="H47" s="57"/>
    </row>
    <row r="48" spans="1:8" ht="31.5" customHeight="1" x14ac:dyDescent="0.35">
      <c r="A48" s="217"/>
      <c r="B48" s="277" t="s">
        <v>69</v>
      </c>
      <c r="C48" s="278"/>
      <c r="D48" s="46"/>
      <c r="E48" s="46"/>
      <c r="F48" s="46"/>
      <c r="G48" s="46"/>
      <c r="H48" s="55"/>
    </row>
    <row r="49" spans="1:8" x14ac:dyDescent="0.35">
      <c r="A49" s="220"/>
      <c r="B49" s="20" t="s">
        <v>60</v>
      </c>
      <c r="C49" s="21">
        <v>4</v>
      </c>
      <c r="D49" s="46"/>
      <c r="E49" s="46"/>
      <c r="F49" s="46"/>
      <c r="G49" s="46"/>
      <c r="H49" s="55"/>
    </row>
    <row r="50" spans="1:8" ht="18.75" customHeight="1" x14ac:dyDescent="0.35">
      <c r="A50" s="220"/>
      <c r="B50" s="20" t="s">
        <v>87</v>
      </c>
      <c r="C50" s="21">
        <v>3</v>
      </c>
      <c r="D50" s="46"/>
      <c r="E50" s="46"/>
      <c r="F50" s="46"/>
      <c r="G50" s="46"/>
      <c r="H50" s="55"/>
    </row>
    <row r="51" spans="1:8" ht="19.5" customHeight="1" x14ac:dyDescent="0.35">
      <c r="A51" s="220"/>
      <c r="B51" s="20" t="s">
        <v>88</v>
      </c>
      <c r="C51" s="21">
        <v>2</v>
      </c>
      <c r="D51" s="46"/>
      <c r="E51" s="46"/>
      <c r="F51" s="46"/>
      <c r="G51" s="46"/>
      <c r="H51" s="55"/>
    </row>
    <row r="52" spans="1:8" x14ac:dyDescent="0.35">
      <c r="A52" s="220"/>
      <c r="B52" s="20" t="s">
        <v>61</v>
      </c>
      <c r="C52" s="21">
        <v>0</v>
      </c>
      <c r="D52" s="46"/>
      <c r="E52" s="46"/>
      <c r="F52" s="46"/>
      <c r="G52" s="46"/>
      <c r="H52" s="55"/>
    </row>
    <row r="53" spans="1:8" x14ac:dyDescent="0.35">
      <c r="A53" s="220"/>
      <c r="B53" s="288" t="s">
        <v>97</v>
      </c>
      <c r="C53" s="267"/>
      <c r="D53" s="46"/>
      <c r="E53" s="46"/>
      <c r="F53" s="46"/>
      <c r="G53" s="46"/>
      <c r="H53" s="55"/>
    </row>
    <row r="54" spans="1:8" ht="17.25" customHeight="1" x14ac:dyDescent="0.35">
      <c r="A54" s="218"/>
      <c r="B54" s="291" t="s">
        <v>8</v>
      </c>
      <c r="C54" s="271"/>
      <c r="D54" s="46"/>
      <c r="E54" s="46"/>
      <c r="F54" s="46"/>
      <c r="G54" s="46"/>
      <c r="H54" s="55"/>
    </row>
    <row r="55" spans="1:8" ht="17.25" customHeight="1" x14ac:dyDescent="0.35">
      <c r="A55" s="218"/>
      <c r="B55" s="291" t="s">
        <v>9</v>
      </c>
      <c r="C55" s="271"/>
      <c r="D55" s="46"/>
      <c r="E55" s="46"/>
      <c r="F55" s="46"/>
      <c r="G55" s="46"/>
      <c r="H55" s="55"/>
    </row>
    <row r="56" spans="1:8" ht="17.25" customHeight="1" thickBot="1" x14ac:dyDescent="0.4">
      <c r="A56" s="218"/>
      <c r="B56" s="199" t="s">
        <v>10</v>
      </c>
      <c r="C56" s="198"/>
      <c r="D56" s="46"/>
      <c r="E56" s="46"/>
      <c r="F56" s="46"/>
      <c r="G56" s="46"/>
      <c r="H56" s="55"/>
    </row>
    <row r="57" spans="1:8" ht="15.75" thickBot="1" x14ac:dyDescent="0.4">
      <c r="A57" s="223" t="s">
        <v>35</v>
      </c>
      <c r="B57" s="119" t="s">
        <v>109</v>
      </c>
      <c r="C57" s="61">
        <f>SUM(C58:C62)</f>
        <v>10</v>
      </c>
      <c r="D57" s="58"/>
      <c r="E57" s="51"/>
      <c r="F57" s="51"/>
      <c r="G57" s="51"/>
      <c r="H57" s="57"/>
    </row>
    <row r="58" spans="1:8" ht="60.75" customHeight="1" x14ac:dyDescent="0.35">
      <c r="A58" s="218"/>
      <c r="B58" s="117" t="s">
        <v>130</v>
      </c>
      <c r="C58" s="118">
        <v>3</v>
      </c>
      <c r="D58" s="46"/>
      <c r="E58" s="46"/>
      <c r="F58" s="46"/>
      <c r="G58" s="46"/>
      <c r="H58" s="55"/>
    </row>
    <row r="59" spans="1:8" ht="30" customHeight="1" x14ac:dyDescent="0.35">
      <c r="A59" s="218"/>
      <c r="B59" s="117" t="s">
        <v>110</v>
      </c>
      <c r="C59" s="118">
        <v>2</v>
      </c>
      <c r="D59" s="46"/>
      <c r="E59" s="46"/>
      <c r="F59" s="46"/>
      <c r="G59" s="46"/>
      <c r="H59" s="55"/>
    </row>
    <row r="60" spans="1:8" ht="29.25" customHeight="1" x14ac:dyDescent="0.35">
      <c r="A60" s="218"/>
      <c r="B60" s="64" t="s">
        <v>127</v>
      </c>
      <c r="C60" s="23">
        <v>2</v>
      </c>
      <c r="D60" s="46"/>
      <c r="E60" s="46"/>
      <c r="F60" s="46"/>
      <c r="G60" s="46"/>
      <c r="H60" s="55"/>
    </row>
    <row r="61" spans="1:8" x14ac:dyDescent="0.35">
      <c r="A61" s="220"/>
      <c r="B61" s="22" t="s">
        <v>62</v>
      </c>
      <c r="C61" s="23">
        <v>2</v>
      </c>
      <c r="D61" s="46"/>
      <c r="E61" s="46"/>
      <c r="F61" s="46"/>
      <c r="G61" s="46"/>
      <c r="H61" s="55"/>
    </row>
    <row r="62" spans="1:8" x14ac:dyDescent="0.35">
      <c r="A62" s="220"/>
      <c r="B62" s="22" t="s">
        <v>63</v>
      </c>
      <c r="C62" s="23">
        <v>1</v>
      </c>
      <c r="D62" s="46"/>
      <c r="E62" s="46"/>
      <c r="F62" s="46"/>
      <c r="G62" s="46"/>
      <c r="H62" s="55"/>
    </row>
    <row r="63" spans="1:8" ht="78.75" customHeight="1" x14ac:dyDescent="0.35">
      <c r="A63" s="220"/>
      <c r="B63" s="286" t="s">
        <v>144</v>
      </c>
      <c r="C63" s="287"/>
      <c r="D63" s="46"/>
      <c r="E63" s="46"/>
      <c r="F63" s="46"/>
      <c r="G63" s="46"/>
      <c r="H63" s="55"/>
    </row>
    <row r="64" spans="1:8" x14ac:dyDescent="0.35">
      <c r="A64" s="218"/>
      <c r="B64" s="196" t="s">
        <v>8</v>
      </c>
      <c r="C64" s="170"/>
      <c r="D64" s="46"/>
      <c r="E64" s="46"/>
      <c r="F64" s="46"/>
      <c r="G64" s="46"/>
      <c r="H64" s="55"/>
    </row>
    <row r="65" spans="1:8" x14ac:dyDescent="0.35">
      <c r="A65" s="218"/>
      <c r="B65" s="197" t="s">
        <v>9</v>
      </c>
      <c r="C65" s="168"/>
      <c r="D65" s="46"/>
      <c r="E65" s="46"/>
      <c r="F65" s="46"/>
      <c r="G65" s="46"/>
      <c r="H65" s="55"/>
    </row>
    <row r="66" spans="1:8" ht="15.75" thickBot="1" x14ac:dyDescent="0.4">
      <c r="A66" s="224"/>
      <c r="B66" s="197" t="s">
        <v>10</v>
      </c>
      <c r="C66" s="168"/>
      <c r="D66" s="46"/>
      <c r="E66" s="46"/>
      <c r="F66" s="46"/>
      <c r="G66" s="46"/>
      <c r="H66" s="55"/>
    </row>
    <row r="67" spans="1:8" ht="30.75" customHeight="1" thickBot="1" x14ac:dyDescent="0.4">
      <c r="A67" s="225" t="s">
        <v>37</v>
      </c>
      <c r="B67" s="62" t="s">
        <v>111</v>
      </c>
      <c r="C67" s="210">
        <f>C69</f>
        <v>3</v>
      </c>
      <c r="D67" s="151"/>
      <c r="E67" s="211"/>
      <c r="F67" s="211"/>
      <c r="G67" s="211"/>
      <c r="H67" s="212"/>
    </row>
    <row r="68" spans="1:8" ht="36" customHeight="1" x14ac:dyDescent="0.35">
      <c r="A68" s="218"/>
      <c r="B68" s="264" t="s">
        <v>119</v>
      </c>
      <c r="C68" s="265"/>
      <c r="D68" s="46"/>
      <c r="E68" s="46"/>
      <c r="F68" s="46"/>
      <c r="G68" s="46"/>
      <c r="H68" s="55"/>
    </row>
    <row r="69" spans="1:8" ht="30" x14ac:dyDescent="0.35">
      <c r="A69" s="218"/>
      <c r="B69" s="171" t="s">
        <v>89</v>
      </c>
      <c r="C69" s="23">
        <v>3</v>
      </c>
      <c r="D69" s="46"/>
      <c r="E69" s="46"/>
      <c r="F69" s="46"/>
      <c r="G69" s="46"/>
      <c r="H69" s="55"/>
    </row>
    <row r="70" spans="1:8" ht="30" x14ac:dyDescent="0.35">
      <c r="A70" s="218"/>
      <c r="B70" s="171" t="s">
        <v>90</v>
      </c>
      <c r="C70" s="23">
        <v>2</v>
      </c>
      <c r="D70" s="46"/>
      <c r="E70" s="46"/>
      <c r="F70" s="46"/>
      <c r="G70" s="46"/>
      <c r="H70" s="55"/>
    </row>
    <row r="71" spans="1:8" ht="30" x14ac:dyDescent="0.35">
      <c r="A71" s="218"/>
      <c r="B71" s="171" t="s">
        <v>91</v>
      </c>
      <c r="C71" s="23">
        <v>1</v>
      </c>
      <c r="D71" s="46"/>
      <c r="E71" s="46"/>
      <c r="F71" s="46"/>
      <c r="G71" s="46"/>
      <c r="H71" s="55"/>
    </row>
    <row r="72" spans="1:8" x14ac:dyDescent="0.35">
      <c r="A72" s="218"/>
      <c r="B72" s="266" t="s">
        <v>92</v>
      </c>
      <c r="C72" s="267"/>
      <c r="D72" s="46"/>
      <c r="E72" s="46"/>
      <c r="F72" s="46"/>
      <c r="G72" s="46"/>
      <c r="H72" s="55"/>
    </row>
    <row r="73" spans="1:8" x14ac:dyDescent="0.35">
      <c r="A73" s="218"/>
      <c r="B73" s="268" t="s">
        <v>8</v>
      </c>
      <c r="C73" s="269"/>
      <c r="D73" s="46"/>
      <c r="E73" s="46"/>
      <c r="F73" s="46"/>
      <c r="G73" s="46"/>
      <c r="H73" s="55"/>
    </row>
    <row r="74" spans="1:8" x14ac:dyDescent="0.35">
      <c r="A74" s="218"/>
      <c r="B74" s="270" t="s">
        <v>9</v>
      </c>
      <c r="C74" s="271"/>
      <c r="D74" s="46"/>
      <c r="E74" s="46"/>
      <c r="F74" s="46"/>
      <c r="G74" s="46"/>
      <c r="H74" s="55"/>
    </row>
    <row r="75" spans="1:8" ht="15.75" thickBot="1" x14ac:dyDescent="0.4">
      <c r="A75" s="218"/>
      <c r="B75" s="197" t="s">
        <v>10</v>
      </c>
      <c r="C75" s="198"/>
      <c r="D75" s="46"/>
      <c r="E75" s="46"/>
      <c r="F75" s="46"/>
      <c r="G75" s="46"/>
      <c r="H75" s="55"/>
    </row>
    <row r="76" spans="1:8" ht="15.75" thickBot="1" x14ac:dyDescent="0.4">
      <c r="A76" s="226" t="s">
        <v>76</v>
      </c>
      <c r="B76" s="60" t="s">
        <v>77</v>
      </c>
      <c r="C76" s="59">
        <f>C78</f>
        <v>3</v>
      </c>
      <c r="D76" s="46"/>
      <c r="E76" s="46"/>
      <c r="F76" s="46"/>
      <c r="G76" s="46"/>
      <c r="H76" s="55"/>
    </row>
    <row r="77" spans="1:8" ht="34.5" customHeight="1" x14ac:dyDescent="0.35">
      <c r="A77" s="220"/>
      <c r="B77" s="262" t="s">
        <v>93</v>
      </c>
      <c r="C77" s="262"/>
      <c r="D77" s="46"/>
      <c r="E77" s="46"/>
      <c r="F77" s="46"/>
      <c r="G77" s="46"/>
      <c r="H77" s="55"/>
    </row>
    <row r="78" spans="1:8" x14ac:dyDescent="0.35">
      <c r="A78" s="220"/>
      <c r="B78" s="45" t="s">
        <v>78</v>
      </c>
      <c r="C78" s="43">
        <v>3</v>
      </c>
      <c r="D78" s="46"/>
      <c r="E78" s="46"/>
      <c r="F78" s="46"/>
      <c r="G78" s="46"/>
      <c r="H78" s="55"/>
    </row>
    <row r="79" spans="1:8" x14ac:dyDescent="0.35">
      <c r="A79" s="220"/>
      <c r="B79" s="45" t="s">
        <v>132</v>
      </c>
      <c r="C79" s="43">
        <v>2</v>
      </c>
      <c r="D79" s="46"/>
      <c r="E79" s="46"/>
      <c r="F79" s="46"/>
      <c r="G79" s="46"/>
      <c r="H79" s="55"/>
    </row>
    <row r="80" spans="1:8" x14ac:dyDescent="0.35">
      <c r="A80" s="220"/>
      <c r="B80" s="45" t="s">
        <v>133</v>
      </c>
      <c r="C80" s="43">
        <v>1</v>
      </c>
      <c r="D80" s="46"/>
      <c r="E80" s="46"/>
      <c r="F80" s="46"/>
      <c r="G80" s="46"/>
      <c r="H80" s="55"/>
    </row>
    <row r="81" spans="1:8" x14ac:dyDescent="0.35">
      <c r="A81" s="220"/>
      <c r="B81" s="263" t="s">
        <v>92</v>
      </c>
      <c r="C81" s="263"/>
      <c r="D81" s="46"/>
      <c r="E81" s="46"/>
      <c r="F81" s="46"/>
      <c r="G81" s="46"/>
      <c r="H81" s="55"/>
    </row>
    <row r="82" spans="1:8" x14ac:dyDescent="0.35">
      <c r="A82" s="220"/>
      <c r="B82" s="199" t="s">
        <v>8</v>
      </c>
      <c r="C82" s="173"/>
      <c r="D82" s="46"/>
      <c r="E82" s="46"/>
      <c r="F82" s="46"/>
      <c r="G82" s="46"/>
      <c r="H82" s="55"/>
    </row>
    <row r="83" spans="1:8" x14ac:dyDescent="0.35">
      <c r="A83" s="220"/>
      <c r="B83" s="199" t="s">
        <v>9</v>
      </c>
      <c r="C83" s="173"/>
      <c r="D83" s="46"/>
      <c r="E83" s="46"/>
      <c r="F83" s="46"/>
      <c r="G83" s="46"/>
      <c r="H83" s="55"/>
    </row>
    <row r="84" spans="1:8" ht="15.75" thickBot="1" x14ac:dyDescent="0.4">
      <c r="A84" s="220"/>
      <c r="B84" s="199" t="s">
        <v>10</v>
      </c>
      <c r="C84" s="173"/>
      <c r="D84" s="46"/>
      <c r="E84" s="46"/>
      <c r="F84" s="46"/>
      <c r="G84" s="46"/>
      <c r="H84" s="55"/>
    </row>
    <row r="85" spans="1:8" ht="15.75" thickBot="1" x14ac:dyDescent="0.4">
      <c r="A85" s="172" t="s">
        <v>79</v>
      </c>
      <c r="B85" s="174" t="s">
        <v>45</v>
      </c>
      <c r="C85" s="175">
        <f>C87</f>
        <v>3</v>
      </c>
      <c r="D85" s="58"/>
      <c r="E85" s="51"/>
      <c r="F85" s="51"/>
      <c r="G85" s="51"/>
      <c r="H85" s="151"/>
    </row>
    <row r="86" spans="1:8" ht="23.25" customHeight="1" x14ac:dyDescent="0.35">
      <c r="A86" s="220"/>
      <c r="B86" s="356" t="s">
        <v>129</v>
      </c>
      <c r="C86" s="356"/>
      <c r="D86" s="46"/>
      <c r="E86" s="46"/>
      <c r="F86" s="46"/>
      <c r="G86" s="46"/>
      <c r="H86" s="55"/>
    </row>
    <row r="87" spans="1:8" x14ac:dyDescent="0.35">
      <c r="A87" s="220"/>
      <c r="B87" s="45" t="s">
        <v>67</v>
      </c>
      <c r="C87" s="49">
        <v>3</v>
      </c>
      <c r="D87" s="46"/>
      <c r="E87" s="46"/>
      <c r="F87" s="46"/>
      <c r="G87" s="46"/>
      <c r="H87" s="55"/>
    </row>
    <row r="88" spans="1:8" x14ac:dyDescent="0.35">
      <c r="A88" s="220"/>
      <c r="B88" s="45" t="s">
        <v>68</v>
      </c>
      <c r="C88" s="49">
        <v>2</v>
      </c>
      <c r="D88" s="46"/>
      <c r="E88" s="46"/>
      <c r="F88" s="46"/>
      <c r="G88" s="46"/>
      <c r="H88" s="55"/>
    </row>
    <row r="89" spans="1:8" x14ac:dyDescent="0.35">
      <c r="A89" s="220"/>
      <c r="B89" s="45" t="s">
        <v>53</v>
      </c>
      <c r="C89" s="49">
        <v>1</v>
      </c>
      <c r="D89" s="46"/>
      <c r="E89" s="46"/>
      <c r="F89" s="46"/>
      <c r="G89" s="46"/>
      <c r="H89" s="55"/>
    </row>
    <row r="90" spans="1:8" x14ac:dyDescent="0.35">
      <c r="A90" s="218"/>
      <c r="B90" s="288" t="s">
        <v>92</v>
      </c>
      <c r="C90" s="267"/>
      <c r="D90" s="46"/>
      <c r="E90" s="46"/>
      <c r="F90" s="46"/>
      <c r="G90" s="46"/>
      <c r="H90" s="55"/>
    </row>
    <row r="91" spans="1:8" x14ac:dyDescent="0.35">
      <c r="A91" s="218"/>
      <c r="B91" s="363" t="s">
        <v>8</v>
      </c>
      <c r="C91" s="269"/>
      <c r="D91" s="46"/>
      <c r="E91" s="46"/>
      <c r="F91" s="46"/>
      <c r="G91" s="46"/>
      <c r="H91" s="55"/>
    </row>
    <row r="92" spans="1:8" x14ac:dyDescent="0.35">
      <c r="A92" s="218"/>
      <c r="B92" s="291" t="s">
        <v>9</v>
      </c>
      <c r="C92" s="271"/>
      <c r="D92" s="46"/>
      <c r="E92" s="46"/>
      <c r="F92" s="46"/>
      <c r="G92" s="46"/>
      <c r="H92" s="55"/>
    </row>
    <row r="93" spans="1:8" ht="15.75" thickBot="1" x14ac:dyDescent="0.4">
      <c r="A93" s="218"/>
      <c r="B93" s="199" t="s">
        <v>10</v>
      </c>
      <c r="C93" s="198"/>
      <c r="D93" s="46"/>
      <c r="E93" s="46"/>
      <c r="F93" s="46"/>
      <c r="G93" s="46"/>
      <c r="H93" s="55"/>
    </row>
    <row r="94" spans="1:8" ht="15.75" thickBot="1" x14ac:dyDescent="0.4">
      <c r="A94" s="227">
        <v>2</v>
      </c>
      <c r="B94" s="120" t="s">
        <v>54</v>
      </c>
      <c r="C94" s="123">
        <f>C95+C97+C98+C96</f>
        <v>6</v>
      </c>
      <c r="D94" s="63"/>
      <c r="E94" s="63"/>
      <c r="F94" s="63"/>
      <c r="G94" s="63"/>
      <c r="H94" s="152"/>
    </row>
    <row r="95" spans="1:8" ht="29.25" customHeight="1" x14ac:dyDescent="0.35">
      <c r="A95" s="228"/>
      <c r="B95" s="121" t="s">
        <v>131</v>
      </c>
      <c r="C95" s="122">
        <v>2</v>
      </c>
      <c r="D95" s="47"/>
      <c r="E95" s="47"/>
      <c r="F95" s="47"/>
      <c r="G95" s="47"/>
      <c r="H95" s="65"/>
    </row>
    <row r="96" spans="1:8" ht="20.25" customHeight="1" x14ac:dyDescent="0.35">
      <c r="A96" s="228"/>
      <c r="B96" s="171" t="s">
        <v>94</v>
      </c>
      <c r="C96" s="179">
        <v>2</v>
      </c>
      <c r="D96" s="47"/>
      <c r="E96" s="47"/>
      <c r="F96" s="47"/>
      <c r="G96" s="47"/>
      <c r="H96" s="65"/>
    </row>
    <row r="97" spans="1:13" x14ac:dyDescent="0.35">
      <c r="A97" s="228"/>
      <c r="B97" s="148" t="s">
        <v>70</v>
      </c>
      <c r="C97" s="26">
        <v>1</v>
      </c>
      <c r="D97" s="47"/>
      <c r="E97" s="47"/>
      <c r="F97" s="47"/>
      <c r="G97" s="47"/>
      <c r="H97" s="65"/>
    </row>
    <row r="98" spans="1:13" x14ac:dyDescent="0.35">
      <c r="A98" s="228"/>
      <c r="B98" s="149" t="s">
        <v>64</v>
      </c>
      <c r="C98" s="26">
        <v>1</v>
      </c>
      <c r="D98" s="47"/>
      <c r="E98" s="47"/>
      <c r="F98" s="47"/>
      <c r="G98" s="47"/>
      <c r="H98" s="65"/>
      <c r="L98" s="182"/>
      <c r="M98" s="183"/>
    </row>
    <row r="99" spans="1:13" ht="54.75" customHeight="1" x14ac:dyDescent="0.35">
      <c r="A99" s="229"/>
      <c r="B99" s="286" t="s">
        <v>137</v>
      </c>
      <c r="C99" s="287"/>
      <c r="D99" s="47"/>
      <c r="E99" s="47"/>
      <c r="F99" s="47"/>
      <c r="G99" s="47"/>
      <c r="H99" s="65"/>
      <c r="L99" s="182"/>
      <c r="M99" s="183"/>
    </row>
    <row r="100" spans="1:13" ht="15" customHeight="1" thickBot="1" x14ac:dyDescent="0.4">
      <c r="A100" s="218"/>
      <c r="B100" s="358" t="s">
        <v>52</v>
      </c>
      <c r="C100" s="359"/>
      <c r="D100" s="47"/>
      <c r="E100" s="47"/>
      <c r="F100" s="47"/>
      <c r="G100" s="47"/>
      <c r="H100" s="65"/>
    </row>
    <row r="101" spans="1:13" ht="15.75" thickBot="1" x14ac:dyDescent="0.4">
      <c r="A101" s="230">
        <v>3</v>
      </c>
      <c r="B101" s="27" t="s">
        <v>65</v>
      </c>
      <c r="C101" s="29">
        <f>SUM(C102:C105)</f>
        <v>5</v>
      </c>
      <c r="D101" s="24"/>
      <c r="E101" s="29"/>
      <c r="F101" s="29"/>
      <c r="G101" s="29"/>
      <c r="H101" s="152"/>
    </row>
    <row r="102" spans="1:13" ht="33" customHeight="1" x14ac:dyDescent="0.35">
      <c r="A102" s="231"/>
      <c r="B102" s="177" t="s">
        <v>96</v>
      </c>
      <c r="C102" s="66">
        <v>2</v>
      </c>
      <c r="D102" s="48"/>
      <c r="E102" s="48"/>
      <c r="F102" s="48"/>
      <c r="G102" s="48"/>
      <c r="H102" s="72"/>
    </row>
    <row r="103" spans="1:13" ht="32.25" customHeight="1" x14ac:dyDescent="0.35">
      <c r="A103" s="231"/>
      <c r="B103" s="44" t="s">
        <v>95</v>
      </c>
      <c r="C103" s="66">
        <v>1</v>
      </c>
      <c r="D103" s="48"/>
      <c r="E103" s="48"/>
      <c r="F103" s="48"/>
      <c r="G103" s="48"/>
      <c r="H103" s="72"/>
    </row>
    <row r="104" spans="1:13" ht="30.75" customHeight="1" x14ac:dyDescent="0.35">
      <c r="A104" s="231"/>
      <c r="B104" s="176" t="s">
        <v>112</v>
      </c>
      <c r="C104" s="66">
        <v>1</v>
      </c>
      <c r="D104" s="48"/>
      <c r="E104" s="48"/>
      <c r="F104" s="48"/>
      <c r="G104" s="48"/>
      <c r="H104" s="72"/>
    </row>
    <row r="105" spans="1:13" ht="52.5" customHeight="1" x14ac:dyDescent="0.35">
      <c r="A105" s="231"/>
      <c r="B105" s="176" t="s">
        <v>145</v>
      </c>
      <c r="C105" s="66">
        <v>1</v>
      </c>
      <c r="D105" s="48"/>
      <c r="E105" s="48"/>
      <c r="F105" s="48"/>
      <c r="G105" s="48"/>
      <c r="H105" s="72"/>
    </row>
    <row r="106" spans="1:13" ht="21" customHeight="1" x14ac:dyDescent="0.35">
      <c r="A106" s="229"/>
      <c r="B106" s="286" t="s">
        <v>146</v>
      </c>
      <c r="C106" s="287"/>
      <c r="D106" s="48"/>
      <c r="E106" s="48"/>
      <c r="F106" s="48"/>
      <c r="G106" s="48"/>
      <c r="H106" s="72"/>
    </row>
    <row r="107" spans="1:13" ht="14.45" customHeight="1" x14ac:dyDescent="0.35">
      <c r="A107" s="229"/>
      <c r="B107" s="325" t="s">
        <v>8</v>
      </c>
      <c r="C107" s="326"/>
      <c r="D107" s="48"/>
      <c r="E107" s="48"/>
      <c r="F107" s="48"/>
      <c r="G107" s="48"/>
      <c r="H107" s="72"/>
    </row>
    <row r="108" spans="1:13" ht="14.45" customHeight="1" x14ac:dyDescent="0.35">
      <c r="A108" s="229"/>
      <c r="B108" s="330" t="s">
        <v>9</v>
      </c>
      <c r="C108" s="331"/>
      <c r="D108" s="48"/>
      <c r="E108" s="48"/>
      <c r="F108" s="48"/>
      <c r="G108" s="48"/>
      <c r="H108" s="72"/>
    </row>
    <row r="109" spans="1:13" ht="14.45" customHeight="1" thickBot="1" x14ac:dyDescent="0.4">
      <c r="A109" s="229"/>
      <c r="B109" s="201" t="s">
        <v>10</v>
      </c>
      <c r="C109" s="202"/>
      <c r="D109" s="48"/>
      <c r="E109" s="48"/>
      <c r="F109" s="48"/>
      <c r="G109" s="48"/>
      <c r="H109" s="72"/>
    </row>
    <row r="110" spans="1:13" ht="15.75" thickBot="1" x14ac:dyDescent="0.4">
      <c r="A110" s="230">
        <v>4</v>
      </c>
      <c r="B110" s="28" t="s">
        <v>7</v>
      </c>
      <c r="C110" s="29">
        <f>C111+C122+C135+C155+C144</f>
        <v>45</v>
      </c>
      <c r="D110" s="29"/>
      <c r="E110" s="29"/>
      <c r="F110" s="29"/>
      <c r="G110" s="29"/>
      <c r="H110" s="69"/>
    </row>
    <row r="111" spans="1:13" ht="30.75" thickBot="1" x14ac:dyDescent="0.4">
      <c r="A111" s="232" t="s">
        <v>18</v>
      </c>
      <c r="B111" s="133" t="s">
        <v>98</v>
      </c>
      <c r="C111" s="137">
        <f>SUM(C112:C116)</f>
        <v>10</v>
      </c>
      <c r="D111" s="67"/>
      <c r="E111" s="68"/>
      <c r="F111" s="68"/>
      <c r="G111" s="68"/>
      <c r="H111" s="70"/>
    </row>
    <row r="112" spans="1:13" ht="33.75" customHeight="1" x14ac:dyDescent="0.35">
      <c r="A112" s="233"/>
      <c r="B112" s="125" t="s">
        <v>113</v>
      </c>
      <c r="C112" s="129">
        <v>2</v>
      </c>
      <c r="D112" s="102"/>
      <c r="E112" s="102"/>
      <c r="F112" s="102"/>
      <c r="G112" s="102"/>
      <c r="H112" s="163"/>
    </row>
    <row r="113" spans="1:13" ht="28.5" customHeight="1" x14ac:dyDescent="0.35">
      <c r="A113" s="233"/>
      <c r="B113" s="126" t="s">
        <v>114</v>
      </c>
      <c r="C113" s="130">
        <v>2</v>
      </c>
      <c r="D113" s="102"/>
      <c r="E113" s="102"/>
      <c r="F113" s="102"/>
      <c r="G113" s="102"/>
      <c r="H113" s="163"/>
    </row>
    <row r="114" spans="1:13" ht="79.5" customHeight="1" x14ac:dyDescent="0.35">
      <c r="A114" s="233"/>
      <c r="B114" s="126" t="s">
        <v>134</v>
      </c>
      <c r="C114" s="130">
        <v>2</v>
      </c>
      <c r="D114" s="102"/>
      <c r="E114" s="102"/>
      <c r="F114" s="102"/>
      <c r="G114" s="102"/>
      <c r="H114" s="163"/>
    </row>
    <row r="115" spans="1:13" ht="75" customHeight="1" x14ac:dyDescent="0.35">
      <c r="A115" s="233"/>
      <c r="B115" s="127" t="s">
        <v>120</v>
      </c>
      <c r="C115" s="130">
        <v>2</v>
      </c>
      <c r="D115" s="102"/>
      <c r="E115" s="102"/>
      <c r="F115" s="102"/>
      <c r="G115" s="102"/>
      <c r="H115" s="163"/>
    </row>
    <row r="116" spans="1:13" ht="48.75" customHeight="1" x14ac:dyDescent="0.35">
      <c r="A116" s="233"/>
      <c r="B116" s="128" t="s">
        <v>121</v>
      </c>
      <c r="C116" s="131">
        <v>2</v>
      </c>
      <c r="D116" s="102"/>
      <c r="E116" s="102"/>
      <c r="F116" s="102"/>
      <c r="G116" s="102"/>
      <c r="H116" s="163"/>
    </row>
    <row r="117" spans="1:13" ht="31.5" customHeight="1" x14ac:dyDescent="0.35">
      <c r="A117" s="229"/>
      <c r="B117" s="286" t="s">
        <v>124</v>
      </c>
      <c r="C117" s="287"/>
      <c r="D117" s="30"/>
      <c r="E117" s="30"/>
      <c r="F117" s="30"/>
      <c r="G117" s="30"/>
      <c r="H117" s="71"/>
      <c r="I117" s="184"/>
      <c r="J117" s="184"/>
      <c r="K117" s="184"/>
      <c r="L117" s="184"/>
      <c r="M117" s="184"/>
    </row>
    <row r="118" spans="1:13" x14ac:dyDescent="0.35">
      <c r="A118" s="350"/>
      <c r="B118" s="354" t="s">
        <v>8</v>
      </c>
      <c r="C118" s="326"/>
      <c r="D118" s="30"/>
      <c r="E118" s="30"/>
      <c r="F118" s="30"/>
      <c r="G118" s="30"/>
      <c r="H118" s="71"/>
    </row>
    <row r="119" spans="1:13" x14ac:dyDescent="0.35">
      <c r="A119" s="350"/>
      <c r="B119" s="355" t="s">
        <v>9</v>
      </c>
      <c r="C119" s="331"/>
      <c r="D119" s="30"/>
      <c r="E119" s="30"/>
      <c r="F119" s="30"/>
      <c r="G119" s="30"/>
      <c r="H119" s="71"/>
    </row>
    <row r="120" spans="1:13" x14ac:dyDescent="0.35">
      <c r="A120" s="350"/>
      <c r="B120" s="213" t="s">
        <v>10</v>
      </c>
      <c r="C120" s="215"/>
      <c r="D120" s="214"/>
      <c r="E120" s="214"/>
      <c r="F120" s="214"/>
      <c r="G120" s="214"/>
      <c r="H120" s="214"/>
    </row>
    <row r="121" spans="1:13" ht="15" customHeight="1" thickBot="1" x14ac:dyDescent="0.4">
      <c r="A121" s="351" t="s">
        <v>122</v>
      </c>
      <c r="B121" s="352"/>
      <c r="C121" s="352"/>
      <c r="D121" s="352"/>
      <c r="E121" s="352"/>
      <c r="F121" s="352"/>
      <c r="G121" s="352"/>
      <c r="H121" s="353"/>
    </row>
    <row r="122" spans="1:13" ht="15.75" thickBot="1" x14ac:dyDescent="0.4">
      <c r="A122" s="234" t="s">
        <v>44</v>
      </c>
      <c r="B122" s="143" t="s">
        <v>66</v>
      </c>
      <c r="C122" s="144">
        <f>C124</f>
        <v>18</v>
      </c>
      <c r="D122" s="25"/>
      <c r="E122" s="25"/>
      <c r="F122" s="25"/>
      <c r="G122" s="25"/>
      <c r="H122" s="153"/>
      <c r="I122" s="48"/>
      <c r="J122" s="48"/>
      <c r="K122" s="48"/>
      <c r="L122" s="48"/>
      <c r="M122" s="48"/>
    </row>
    <row r="123" spans="1:13" ht="18" customHeight="1" thickBot="1" x14ac:dyDescent="0.4">
      <c r="A123" s="229"/>
      <c r="B123" s="348"/>
      <c r="C123" s="349"/>
      <c r="D123" s="50"/>
      <c r="E123" s="50"/>
      <c r="F123" s="50"/>
      <c r="G123" s="50"/>
      <c r="H123" s="154"/>
      <c r="I123" s="48"/>
      <c r="J123" s="48"/>
      <c r="K123" s="48"/>
      <c r="L123" s="48"/>
      <c r="M123" s="48"/>
    </row>
    <row r="124" spans="1:13" ht="58.5" customHeight="1" thickBot="1" x14ac:dyDescent="0.4">
      <c r="A124" s="235"/>
      <c r="B124" s="119" t="s">
        <v>128</v>
      </c>
      <c r="C124" s="138">
        <v>18</v>
      </c>
      <c r="D124" s="73"/>
      <c r="E124" s="73"/>
      <c r="F124" s="73"/>
      <c r="G124" s="73"/>
      <c r="H124" s="155"/>
      <c r="I124" s="185"/>
      <c r="J124" s="185"/>
      <c r="K124" s="186" t="s">
        <v>115</v>
      </c>
      <c r="L124" s="185"/>
      <c r="M124" s="185"/>
    </row>
    <row r="125" spans="1:13" ht="19.5" customHeight="1" thickBot="1" x14ac:dyDescent="0.4">
      <c r="A125" s="229"/>
      <c r="B125" s="360" t="s">
        <v>46</v>
      </c>
      <c r="C125" s="361"/>
      <c r="D125" s="106"/>
      <c r="E125" s="106"/>
      <c r="F125" s="106"/>
      <c r="G125" s="106"/>
      <c r="H125" s="107"/>
      <c r="I125" s="185"/>
      <c r="J125" s="185"/>
      <c r="K125" s="186"/>
      <c r="L125" s="185"/>
      <c r="M125" s="185"/>
    </row>
    <row r="126" spans="1:13" ht="59.25" customHeight="1" thickBot="1" x14ac:dyDescent="0.4">
      <c r="A126" s="229"/>
      <c r="B126" s="135" t="s">
        <v>140</v>
      </c>
      <c r="C126" s="139">
        <v>18</v>
      </c>
      <c r="D126" s="73"/>
      <c r="E126" s="73"/>
      <c r="F126" s="73"/>
      <c r="G126" s="73"/>
      <c r="H126" s="155"/>
      <c r="I126" s="184"/>
      <c r="J126" s="184"/>
      <c r="K126" s="187"/>
      <c r="L126" s="184"/>
      <c r="M126" s="184"/>
    </row>
    <row r="127" spans="1:13" ht="15.75" thickBot="1" x14ac:dyDescent="0.4">
      <c r="A127" s="229"/>
      <c r="B127" s="346" t="s">
        <v>46</v>
      </c>
      <c r="C127" s="347"/>
      <c r="D127" s="104"/>
      <c r="E127" s="104"/>
      <c r="F127" s="104"/>
      <c r="G127" s="104"/>
      <c r="H127" s="105"/>
      <c r="I127" s="184"/>
      <c r="J127" s="184"/>
      <c r="K127" s="184"/>
      <c r="L127" s="184"/>
      <c r="M127" s="184"/>
    </row>
    <row r="128" spans="1:13" ht="15.75" thickBot="1" x14ac:dyDescent="0.4">
      <c r="A128" s="235"/>
      <c r="B128" s="134" t="s">
        <v>135</v>
      </c>
      <c r="C128" s="140">
        <v>18</v>
      </c>
      <c r="D128" s="74"/>
      <c r="E128" s="74"/>
      <c r="F128" s="74"/>
      <c r="G128" s="74"/>
      <c r="H128" s="156"/>
    </row>
    <row r="129" spans="1:11" ht="75.75" customHeight="1" x14ac:dyDescent="0.35">
      <c r="A129" s="229"/>
      <c r="B129" s="142" t="s">
        <v>136</v>
      </c>
      <c r="C129" s="141">
        <v>9</v>
      </c>
      <c r="D129" s="34"/>
      <c r="E129" s="34"/>
      <c r="F129" s="34"/>
      <c r="G129" s="34"/>
      <c r="H129" s="157"/>
    </row>
    <row r="130" spans="1:11" ht="46.5" customHeight="1" x14ac:dyDescent="0.35">
      <c r="A130" s="218"/>
      <c r="B130" s="126" t="s">
        <v>147</v>
      </c>
      <c r="C130" s="150">
        <v>9</v>
      </c>
      <c r="D130" s="34"/>
      <c r="E130" s="34"/>
      <c r="F130" s="34"/>
      <c r="G130" s="34"/>
      <c r="H130" s="157"/>
    </row>
    <row r="131" spans="1:11" ht="222" customHeight="1" x14ac:dyDescent="0.35">
      <c r="A131" s="218"/>
      <c r="B131" s="364" t="s">
        <v>139</v>
      </c>
      <c r="C131" s="273"/>
      <c r="D131" s="34"/>
      <c r="E131" s="34"/>
      <c r="F131" s="34"/>
      <c r="G131" s="34"/>
      <c r="H131" s="157"/>
    </row>
    <row r="132" spans="1:11" x14ac:dyDescent="0.35">
      <c r="A132" s="218"/>
      <c r="B132" s="336" t="s">
        <v>8</v>
      </c>
      <c r="C132" s="337"/>
      <c r="D132" s="34"/>
      <c r="E132" s="34"/>
      <c r="F132" s="34"/>
      <c r="G132" s="34"/>
      <c r="H132" s="157"/>
    </row>
    <row r="133" spans="1:11" x14ac:dyDescent="0.35">
      <c r="A133" s="218"/>
      <c r="B133" s="358" t="s">
        <v>9</v>
      </c>
      <c r="C133" s="359"/>
      <c r="D133" s="34"/>
      <c r="E133" s="34"/>
      <c r="F133" s="34"/>
      <c r="G133" s="34"/>
      <c r="H133" s="157"/>
    </row>
    <row r="134" spans="1:11" ht="15.75" thickBot="1" x14ac:dyDescent="0.4">
      <c r="A134" s="218"/>
      <c r="B134" s="208" t="s">
        <v>10</v>
      </c>
      <c r="C134" s="209"/>
      <c r="D134" s="34"/>
      <c r="E134" s="34"/>
      <c r="F134" s="34"/>
      <c r="G134" s="34"/>
      <c r="H134" s="157"/>
    </row>
    <row r="135" spans="1:11" ht="15.75" thickBot="1" x14ac:dyDescent="0.4">
      <c r="A135" s="236" t="s">
        <v>19</v>
      </c>
      <c r="B135" s="136" t="s">
        <v>41</v>
      </c>
      <c r="C135" s="137">
        <f>SUM(C136:C139)</f>
        <v>7</v>
      </c>
      <c r="D135" s="67"/>
      <c r="E135" s="67"/>
      <c r="F135" s="67"/>
      <c r="G135" s="67"/>
      <c r="H135" s="78"/>
    </row>
    <row r="136" spans="1:11" ht="75" x14ac:dyDescent="0.35">
      <c r="A136" s="362"/>
      <c r="B136" s="116" t="s">
        <v>148</v>
      </c>
      <c r="C136" s="146">
        <v>2</v>
      </c>
      <c r="D136" s="48"/>
      <c r="E136" s="48"/>
      <c r="F136" s="48"/>
      <c r="G136" s="48"/>
      <c r="H136" s="72"/>
    </row>
    <row r="137" spans="1:11" ht="60" x14ac:dyDescent="0.35">
      <c r="A137" s="357"/>
      <c r="B137" s="116" t="s">
        <v>48</v>
      </c>
      <c r="C137" s="132">
        <v>2</v>
      </c>
      <c r="D137" s="48"/>
      <c r="E137" s="48"/>
      <c r="F137" s="48"/>
      <c r="G137" s="48"/>
      <c r="H137" s="72"/>
    </row>
    <row r="138" spans="1:11" ht="45" x14ac:dyDescent="0.35">
      <c r="A138" s="357"/>
      <c r="B138" s="116" t="s">
        <v>141</v>
      </c>
      <c r="C138" s="132">
        <v>2</v>
      </c>
      <c r="D138" s="48"/>
      <c r="E138" s="48"/>
      <c r="F138" s="48"/>
      <c r="G138" s="48"/>
      <c r="H138" s="72"/>
    </row>
    <row r="139" spans="1:11" ht="78.75" customHeight="1" x14ac:dyDescent="0.35">
      <c r="A139" s="357"/>
      <c r="B139" s="116" t="s">
        <v>116</v>
      </c>
      <c r="C139" s="147">
        <v>1</v>
      </c>
      <c r="D139" s="48"/>
      <c r="E139" s="48"/>
      <c r="F139" s="48"/>
      <c r="G139" s="48"/>
      <c r="H139" s="72"/>
    </row>
    <row r="140" spans="1:11" ht="33" customHeight="1" x14ac:dyDescent="0.35">
      <c r="A140" s="229"/>
      <c r="B140" s="286" t="s">
        <v>125</v>
      </c>
      <c r="C140" s="287"/>
      <c r="D140" s="41"/>
      <c r="E140" s="41"/>
      <c r="F140" s="41"/>
      <c r="G140" s="41"/>
      <c r="H140" s="75"/>
      <c r="K140" s="216"/>
    </row>
    <row r="141" spans="1:11" ht="16.5" customHeight="1" x14ac:dyDescent="0.35">
      <c r="A141" s="357"/>
      <c r="B141" s="355" t="s">
        <v>8</v>
      </c>
      <c r="C141" s="331"/>
      <c r="D141" s="41"/>
      <c r="E141" s="41"/>
      <c r="F141" s="41"/>
      <c r="G141" s="41"/>
      <c r="H141" s="75"/>
    </row>
    <row r="142" spans="1:11" ht="16.5" customHeight="1" x14ac:dyDescent="0.35">
      <c r="A142" s="357"/>
      <c r="B142" s="355" t="s">
        <v>9</v>
      </c>
      <c r="C142" s="331"/>
      <c r="D142" s="41"/>
      <c r="E142" s="41"/>
      <c r="F142" s="41"/>
      <c r="G142" s="41"/>
      <c r="H142" s="75"/>
    </row>
    <row r="143" spans="1:11" ht="16.5" customHeight="1" thickBot="1" x14ac:dyDescent="0.4">
      <c r="A143" s="357"/>
      <c r="B143" s="207" t="s">
        <v>10</v>
      </c>
      <c r="C143" s="202"/>
      <c r="D143" s="41"/>
      <c r="E143" s="41"/>
      <c r="F143" s="41"/>
      <c r="G143" s="41"/>
      <c r="H143" s="75"/>
    </row>
    <row r="144" spans="1:11" ht="15.75" thickBot="1" x14ac:dyDescent="0.4">
      <c r="A144" s="237" t="s">
        <v>20</v>
      </c>
      <c r="B144" s="81" t="s">
        <v>47</v>
      </c>
      <c r="C144" s="200">
        <f>C145</f>
        <v>6</v>
      </c>
      <c r="D144" s="256"/>
      <c r="E144" s="256"/>
      <c r="F144" s="256"/>
      <c r="G144" s="256"/>
      <c r="H144" s="257"/>
    </row>
    <row r="145" spans="1:8" ht="30.75" thickBot="1" x14ac:dyDescent="0.4">
      <c r="A145" s="238"/>
      <c r="B145" s="62" t="s">
        <v>153</v>
      </c>
      <c r="C145" s="59">
        <f>C146</f>
        <v>6</v>
      </c>
      <c r="D145" s="32"/>
      <c r="E145" s="32"/>
      <c r="F145" s="32"/>
      <c r="G145" s="32"/>
      <c r="H145" s="158"/>
    </row>
    <row r="146" spans="1:8" ht="30" customHeight="1" x14ac:dyDescent="0.35">
      <c r="A146" s="239"/>
      <c r="B146" s="44" t="s">
        <v>152</v>
      </c>
      <c r="C146" s="76">
        <v>6</v>
      </c>
      <c r="D146" s="39"/>
      <c r="E146" s="39"/>
      <c r="F146" s="39"/>
      <c r="G146" s="39"/>
      <c r="H146" s="159"/>
    </row>
    <row r="147" spans="1:8" ht="15.75" thickBot="1" x14ac:dyDescent="0.4">
      <c r="A147" s="239"/>
      <c r="B147" s="344" t="s">
        <v>46</v>
      </c>
      <c r="C147" s="345"/>
      <c r="D147" s="39"/>
      <c r="E147" s="39"/>
      <c r="F147" s="39"/>
      <c r="G147" s="39"/>
      <c r="H147" s="159"/>
    </row>
    <row r="148" spans="1:8" ht="30.75" thickBot="1" x14ac:dyDescent="0.4">
      <c r="A148" s="239"/>
      <c r="B148" s="261" t="s">
        <v>154</v>
      </c>
      <c r="C148" s="258">
        <f>C149</f>
        <v>4</v>
      </c>
      <c r="D148" s="83"/>
      <c r="E148" s="77"/>
      <c r="F148" s="77"/>
      <c r="G148" s="77"/>
      <c r="H148" s="160"/>
    </row>
    <row r="149" spans="1:8" ht="30" x14ac:dyDescent="0.35">
      <c r="A149" s="239"/>
      <c r="B149" s="260" t="s">
        <v>155</v>
      </c>
      <c r="C149" s="179">
        <v>4</v>
      </c>
      <c r="D149" s="39"/>
      <c r="E149" s="39"/>
      <c r="F149" s="39"/>
      <c r="G149" s="39"/>
      <c r="H149" s="159"/>
    </row>
    <row r="150" spans="1:8" ht="45" x14ac:dyDescent="0.35">
      <c r="A150" s="239"/>
      <c r="B150" s="82" t="s">
        <v>156</v>
      </c>
      <c r="C150" s="259">
        <v>1</v>
      </c>
      <c r="D150" s="39"/>
      <c r="E150" s="39"/>
      <c r="F150" s="39"/>
      <c r="G150" s="39"/>
      <c r="H150" s="159"/>
    </row>
    <row r="151" spans="1:8" ht="158.25" customHeight="1" x14ac:dyDescent="0.35">
      <c r="A151" s="239"/>
      <c r="B151" s="286" t="s">
        <v>158</v>
      </c>
      <c r="C151" s="287"/>
      <c r="D151" s="39"/>
      <c r="E151" s="39"/>
      <c r="F151" s="39"/>
      <c r="G151" s="39"/>
      <c r="H151" s="159"/>
    </row>
    <row r="152" spans="1:8" ht="14.45" customHeight="1" x14ac:dyDescent="0.35">
      <c r="A152" s="240"/>
      <c r="B152" s="325" t="s">
        <v>8</v>
      </c>
      <c r="C152" s="326"/>
      <c r="D152" s="39"/>
      <c r="E152" s="39"/>
      <c r="F152" s="39"/>
      <c r="G152" s="39"/>
      <c r="H152" s="159"/>
    </row>
    <row r="153" spans="1:8" ht="14.45" customHeight="1" x14ac:dyDescent="0.35">
      <c r="A153" s="240"/>
      <c r="B153" s="330" t="s">
        <v>9</v>
      </c>
      <c r="C153" s="331"/>
      <c r="D153" s="39"/>
      <c r="E153" s="39"/>
      <c r="F153" s="39"/>
      <c r="G153" s="39"/>
      <c r="H153" s="159"/>
    </row>
    <row r="154" spans="1:8" ht="14.45" customHeight="1" thickBot="1" x14ac:dyDescent="0.4">
      <c r="A154" s="240"/>
      <c r="B154" s="201" t="s">
        <v>10</v>
      </c>
      <c r="C154" s="202"/>
      <c r="D154" s="39"/>
      <c r="E154" s="39"/>
      <c r="F154" s="39"/>
      <c r="G154" s="39"/>
      <c r="H154" s="159"/>
    </row>
    <row r="155" spans="1:8" ht="15" customHeight="1" thickBot="1" x14ac:dyDescent="0.4">
      <c r="A155" s="241" t="s">
        <v>40</v>
      </c>
      <c r="B155" s="28" t="s">
        <v>71</v>
      </c>
      <c r="C155" s="24">
        <f>SUM(C156:C157)</f>
        <v>4</v>
      </c>
      <c r="D155" s="63"/>
      <c r="E155" s="63"/>
      <c r="F155" s="63"/>
      <c r="G155" s="63"/>
      <c r="H155" s="255"/>
    </row>
    <row r="156" spans="1:8" ht="33" customHeight="1" x14ac:dyDescent="0.35">
      <c r="A156" s="338"/>
      <c r="B156" s="177" t="s">
        <v>56</v>
      </c>
      <c r="C156" s="180">
        <v>2</v>
      </c>
      <c r="D156" s="37"/>
      <c r="E156" s="37"/>
      <c r="F156" s="37"/>
      <c r="G156" s="37"/>
      <c r="H156" s="161"/>
    </row>
    <row r="157" spans="1:8" ht="30" customHeight="1" x14ac:dyDescent="0.35">
      <c r="A157" s="339"/>
      <c r="B157" s="44" t="s">
        <v>72</v>
      </c>
      <c r="C157" s="66">
        <v>2</v>
      </c>
      <c r="D157" s="39"/>
      <c r="E157" s="39"/>
      <c r="F157" s="39"/>
      <c r="G157" s="39"/>
      <c r="H157" s="159"/>
    </row>
    <row r="158" spans="1:8" ht="33" customHeight="1" x14ac:dyDescent="0.35">
      <c r="A158" s="339"/>
      <c r="B158" s="286" t="s">
        <v>126</v>
      </c>
      <c r="C158" s="287"/>
      <c r="D158" s="39"/>
      <c r="E158" s="39"/>
      <c r="F158" s="39"/>
      <c r="G158" s="39"/>
      <c r="H158" s="159"/>
    </row>
    <row r="159" spans="1:8" ht="15" customHeight="1" x14ac:dyDescent="0.35">
      <c r="A159" s="340"/>
      <c r="B159" s="334" t="s">
        <v>8</v>
      </c>
      <c r="C159" s="335"/>
      <c r="D159" s="38"/>
      <c r="E159" s="39"/>
      <c r="F159" s="39"/>
      <c r="G159" s="39"/>
      <c r="H159" s="159"/>
    </row>
    <row r="160" spans="1:8" ht="15" customHeight="1" x14ac:dyDescent="0.35">
      <c r="A160" s="340"/>
      <c r="B160" s="334" t="s">
        <v>9</v>
      </c>
      <c r="C160" s="335"/>
      <c r="D160" s="38"/>
      <c r="E160" s="39"/>
      <c r="F160" s="39"/>
      <c r="G160" s="39"/>
      <c r="H160" s="159"/>
    </row>
    <row r="161" spans="1:8" ht="15" customHeight="1" thickBot="1" x14ac:dyDescent="0.4">
      <c r="A161" s="340"/>
      <c r="B161" s="203" t="s">
        <v>10</v>
      </c>
      <c r="C161" s="204"/>
      <c r="D161" s="38"/>
      <c r="E161" s="39"/>
      <c r="F161" s="39"/>
      <c r="G161" s="39"/>
      <c r="H161" s="159"/>
    </row>
    <row r="162" spans="1:8" ht="15.75" thickBot="1" x14ac:dyDescent="0.4">
      <c r="A162" s="242" t="s">
        <v>39</v>
      </c>
      <c r="B162" s="28" t="s">
        <v>38</v>
      </c>
      <c r="C162" s="24">
        <f>C164+C165+C163</f>
        <v>9</v>
      </c>
      <c r="D162" s="33"/>
      <c r="E162" s="33"/>
      <c r="F162" s="33"/>
      <c r="G162" s="33"/>
      <c r="H162" s="162"/>
    </row>
    <row r="163" spans="1:8" ht="30" x14ac:dyDescent="0.35">
      <c r="A163" s="243"/>
      <c r="B163" s="80" t="s">
        <v>99</v>
      </c>
      <c r="C163" s="35">
        <v>3</v>
      </c>
      <c r="D163" s="40"/>
      <c r="E163" s="40"/>
      <c r="F163" s="40"/>
      <c r="G163" s="40"/>
      <c r="H163" s="79"/>
    </row>
    <row r="164" spans="1:8" ht="34.5" customHeight="1" x14ac:dyDescent="0.35">
      <c r="A164" s="218"/>
      <c r="B164" s="80" t="s">
        <v>73</v>
      </c>
      <c r="C164" s="31">
        <v>3</v>
      </c>
      <c r="D164" s="40"/>
      <c r="E164" s="40"/>
      <c r="F164" s="40"/>
      <c r="G164" s="40"/>
      <c r="H164" s="79"/>
    </row>
    <row r="165" spans="1:8" ht="45" x14ac:dyDescent="0.35">
      <c r="A165" s="218"/>
      <c r="B165" s="84" t="s">
        <v>100</v>
      </c>
      <c r="C165" s="31">
        <v>3</v>
      </c>
      <c r="D165" s="40"/>
      <c r="E165" s="40"/>
      <c r="F165" s="40"/>
      <c r="G165" s="40"/>
      <c r="H165" s="79"/>
    </row>
    <row r="166" spans="1:8" ht="110.25" customHeight="1" x14ac:dyDescent="0.35">
      <c r="A166" s="218"/>
      <c r="B166" s="286" t="s">
        <v>149</v>
      </c>
      <c r="C166" s="287"/>
      <c r="D166" s="40"/>
      <c r="E166" s="40"/>
      <c r="F166" s="40"/>
      <c r="G166" s="40"/>
      <c r="H166" s="79"/>
    </row>
    <row r="167" spans="1:8" ht="16.5" customHeight="1" x14ac:dyDescent="0.35">
      <c r="A167" s="218"/>
      <c r="B167" s="332" t="s">
        <v>8</v>
      </c>
      <c r="C167" s="333"/>
      <c r="D167" s="40"/>
      <c r="E167" s="40"/>
      <c r="F167" s="40"/>
      <c r="G167" s="40"/>
      <c r="H167" s="79"/>
    </row>
    <row r="168" spans="1:8" ht="16.5" customHeight="1" x14ac:dyDescent="0.35">
      <c r="A168" s="218"/>
      <c r="B168" s="332" t="s">
        <v>9</v>
      </c>
      <c r="C168" s="333"/>
      <c r="D168" s="40"/>
      <c r="E168" s="40"/>
      <c r="F168" s="40"/>
      <c r="G168" s="40"/>
      <c r="H168" s="79"/>
    </row>
    <row r="169" spans="1:8" ht="16.5" customHeight="1" x14ac:dyDescent="0.35">
      <c r="A169" s="244"/>
      <c r="B169" s="192" t="s">
        <v>10</v>
      </c>
      <c r="C169" s="193"/>
      <c r="D169" s="194"/>
      <c r="E169" s="194"/>
      <c r="F169" s="194"/>
      <c r="G169" s="194"/>
      <c r="H169" s="195"/>
    </row>
    <row r="170" spans="1:8" x14ac:dyDescent="0.35">
      <c r="A170" s="19"/>
      <c r="B170" s="36"/>
      <c r="C170" s="36"/>
      <c r="D170" s="40"/>
      <c r="E170" s="40"/>
      <c r="F170" s="40"/>
      <c r="G170" s="40"/>
      <c r="H170" s="79"/>
    </row>
    <row r="171" spans="1:8" x14ac:dyDescent="0.35">
      <c r="A171" s="19"/>
      <c r="B171" s="188"/>
      <c r="C171" s="188"/>
      <c r="D171" s="189"/>
      <c r="E171" s="189"/>
      <c r="F171" s="189"/>
      <c r="G171" s="190"/>
      <c r="H171" s="79"/>
    </row>
    <row r="172" spans="1:8" x14ac:dyDescent="0.35">
      <c r="A172" s="102"/>
      <c r="B172" s="102"/>
      <c r="C172" s="48"/>
      <c r="D172" s="102"/>
      <c r="E172" s="102"/>
      <c r="F172" s="102"/>
      <c r="G172" s="102"/>
      <c r="H172" s="163"/>
    </row>
    <row r="173" spans="1:8" x14ac:dyDescent="0.35">
      <c r="A173" s="102"/>
      <c r="B173" s="102"/>
      <c r="C173" s="48"/>
      <c r="D173" s="102"/>
      <c r="E173" s="102"/>
      <c r="F173" s="102"/>
      <c r="G173" s="102"/>
      <c r="H173" s="163"/>
    </row>
    <row r="174" spans="1:8" x14ac:dyDescent="0.35">
      <c r="A174" s="102"/>
      <c r="B174" s="102"/>
      <c r="C174" s="48"/>
      <c r="D174" s="102"/>
      <c r="E174" s="102"/>
      <c r="F174" s="102"/>
      <c r="G174" s="102"/>
      <c r="H174" s="163"/>
    </row>
    <row r="175" spans="1:8" ht="15.75" thickBot="1" x14ac:dyDescent="0.4">
      <c r="A175" s="102"/>
      <c r="B175" s="102"/>
      <c r="C175" s="48"/>
      <c r="D175" s="102"/>
      <c r="E175" s="102"/>
      <c r="F175" s="102"/>
      <c r="G175" s="102"/>
      <c r="H175" s="163"/>
    </row>
    <row r="176" spans="1:8" ht="15.75" thickBot="1" x14ac:dyDescent="0.4">
      <c r="A176" s="85"/>
      <c r="B176" s="341" t="s">
        <v>21</v>
      </c>
      <c r="C176" s="342"/>
      <c r="D176" s="343"/>
      <c r="E176" s="86"/>
      <c r="F176" s="86"/>
      <c r="G176" s="87"/>
      <c r="H176" s="164"/>
    </row>
    <row r="177" spans="1:8" x14ac:dyDescent="0.35">
      <c r="A177" s="320"/>
      <c r="B177" s="321"/>
      <c r="C177" s="321"/>
      <c r="D177" s="321"/>
      <c r="E177" s="322"/>
      <c r="F177" s="322"/>
      <c r="G177" s="322"/>
      <c r="H177" s="323"/>
    </row>
    <row r="178" spans="1:8" x14ac:dyDescent="0.35">
      <c r="A178" s="324"/>
      <c r="B178" s="322"/>
      <c r="C178" s="322"/>
      <c r="D178" s="322"/>
      <c r="E178" s="322"/>
      <c r="F178" s="322"/>
      <c r="G178" s="322"/>
      <c r="H178" s="323"/>
    </row>
    <row r="179" spans="1:8" x14ac:dyDescent="0.35">
      <c r="A179" s="324"/>
      <c r="B179" s="322"/>
      <c r="C179" s="322"/>
      <c r="D179" s="322"/>
      <c r="E179" s="322"/>
      <c r="F179" s="322"/>
      <c r="G179" s="322"/>
      <c r="H179" s="323"/>
    </row>
    <row r="180" spans="1:8" ht="15.75" thickBot="1" x14ac:dyDescent="0.4">
      <c r="A180" s="88"/>
      <c r="B180" s="89"/>
      <c r="C180" s="89"/>
      <c r="D180" s="89"/>
      <c r="E180" s="94"/>
      <c r="F180" s="94"/>
      <c r="G180" s="93"/>
      <c r="H180" s="166"/>
    </row>
    <row r="181" spans="1:8" ht="78" customHeight="1" x14ac:dyDescent="0.35">
      <c r="A181" s="91"/>
      <c r="B181" s="327" t="s">
        <v>151</v>
      </c>
      <c r="C181" s="328"/>
      <c r="D181" s="329"/>
      <c r="E181" s="248"/>
      <c r="F181" s="86"/>
      <c r="G181" s="87"/>
      <c r="H181" s="164"/>
    </row>
    <row r="182" spans="1:8" x14ac:dyDescent="0.35">
      <c r="A182" s="313" t="s">
        <v>101</v>
      </c>
      <c r="B182" s="314"/>
      <c r="C182" s="314"/>
      <c r="D182" s="314"/>
      <c r="E182" s="314"/>
      <c r="F182" s="314"/>
      <c r="G182" s="314"/>
      <c r="H182" s="315"/>
    </row>
    <row r="183" spans="1:8" x14ac:dyDescent="0.35">
      <c r="A183" s="313"/>
      <c r="B183" s="314"/>
      <c r="C183" s="314"/>
      <c r="D183" s="314"/>
      <c r="E183" s="314"/>
      <c r="F183" s="314"/>
      <c r="G183" s="314"/>
      <c r="H183" s="315"/>
    </row>
    <row r="184" spans="1:8" x14ac:dyDescent="0.35">
      <c r="A184" s="313"/>
      <c r="B184" s="314"/>
      <c r="C184" s="314"/>
      <c r="D184" s="314"/>
      <c r="E184" s="314"/>
      <c r="F184" s="314"/>
      <c r="G184" s="314"/>
      <c r="H184" s="315"/>
    </row>
    <row r="185" spans="1:8" ht="15.75" thickBot="1" x14ac:dyDescent="0.4">
      <c r="A185" s="92"/>
      <c r="B185" s="93"/>
      <c r="C185" s="93"/>
      <c r="D185" s="93"/>
      <c r="E185" s="94"/>
      <c r="F185" s="94"/>
      <c r="G185" s="93"/>
      <c r="H185" s="166"/>
    </row>
    <row r="186" spans="1:8" ht="169.5" customHeight="1" thickBot="1" x14ac:dyDescent="0.4">
      <c r="A186" s="91"/>
      <c r="B186" s="316" t="s">
        <v>150</v>
      </c>
      <c r="C186" s="317"/>
      <c r="D186" s="317"/>
      <c r="E186" s="248"/>
      <c r="F186" s="86"/>
      <c r="G186" s="245"/>
      <c r="H186" s="249"/>
    </row>
    <row r="187" spans="1:8" x14ac:dyDescent="0.35">
      <c r="A187" s="313"/>
      <c r="B187" s="314"/>
      <c r="C187" s="314"/>
      <c r="D187" s="314"/>
      <c r="E187" s="314"/>
      <c r="F187" s="314"/>
      <c r="G187" s="314"/>
      <c r="H187" s="315"/>
    </row>
    <row r="188" spans="1:8" x14ac:dyDescent="0.35">
      <c r="A188" s="313"/>
      <c r="B188" s="314"/>
      <c r="C188" s="314"/>
      <c r="D188" s="314"/>
      <c r="E188" s="314"/>
      <c r="F188" s="314"/>
      <c r="G188" s="314"/>
      <c r="H188" s="315"/>
    </row>
    <row r="189" spans="1:8" x14ac:dyDescent="0.35">
      <c r="A189" s="313"/>
      <c r="B189" s="314"/>
      <c r="C189" s="314"/>
      <c r="D189" s="314"/>
      <c r="E189" s="314"/>
      <c r="F189" s="314"/>
      <c r="G189" s="314"/>
      <c r="H189" s="315"/>
    </row>
    <row r="190" spans="1:8" ht="15.75" thickBot="1" x14ac:dyDescent="0.4">
      <c r="A190" s="92"/>
      <c r="B190" s="93"/>
      <c r="C190" s="93"/>
      <c r="D190" s="93"/>
      <c r="E190" s="94"/>
      <c r="F190" s="94"/>
      <c r="G190" s="93"/>
      <c r="H190" s="166"/>
    </row>
    <row r="191" spans="1:8" ht="15.75" thickBot="1" x14ac:dyDescent="0.4">
      <c r="A191" s="91"/>
      <c r="B191" s="316" t="s">
        <v>49</v>
      </c>
      <c r="C191" s="317"/>
      <c r="D191" s="317"/>
      <c r="E191" s="248"/>
      <c r="F191" s="86"/>
      <c r="G191" s="245"/>
      <c r="H191" s="249"/>
    </row>
    <row r="192" spans="1:8" x14ac:dyDescent="0.35">
      <c r="A192" s="313"/>
      <c r="B192" s="314"/>
      <c r="C192" s="314"/>
      <c r="D192" s="314"/>
      <c r="E192" s="314"/>
      <c r="F192" s="314"/>
      <c r="G192" s="314"/>
      <c r="H192" s="315"/>
    </row>
    <row r="193" spans="1:8" x14ac:dyDescent="0.35">
      <c r="A193" s="313"/>
      <c r="B193" s="314"/>
      <c r="C193" s="314"/>
      <c r="D193" s="314"/>
      <c r="E193" s="314"/>
      <c r="F193" s="314"/>
      <c r="G193" s="314"/>
      <c r="H193" s="315"/>
    </row>
    <row r="194" spans="1:8" x14ac:dyDescent="0.35">
      <c r="A194" s="313"/>
      <c r="B194" s="314"/>
      <c r="C194" s="314"/>
      <c r="D194" s="314"/>
      <c r="E194" s="314"/>
      <c r="F194" s="314"/>
      <c r="G194" s="314"/>
      <c r="H194" s="315"/>
    </row>
    <row r="195" spans="1:8" ht="15.75" thickBot="1" x14ac:dyDescent="0.4">
      <c r="A195" s="88"/>
      <c r="B195" s="89"/>
      <c r="C195" s="89"/>
      <c r="D195" s="89"/>
      <c r="E195" s="94"/>
      <c r="F195" s="94"/>
      <c r="G195" s="93"/>
      <c r="H195" s="166"/>
    </row>
    <row r="196" spans="1:8" ht="15.75" thickBot="1" x14ac:dyDescent="0.4">
      <c r="A196" s="91"/>
      <c r="B196" s="310" t="s">
        <v>22</v>
      </c>
      <c r="C196" s="311"/>
      <c r="D196" s="312"/>
      <c r="E196" s="248"/>
      <c r="F196" s="86"/>
      <c r="G196" s="87"/>
      <c r="H196" s="164"/>
    </row>
    <row r="197" spans="1:8" x14ac:dyDescent="0.35">
      <c r="A197" s="303" t="s">
        <v>23</v>
      </c>
      <c r="B197" s="304"/>
      <c r="C197" s="307"/>
      <c r="D197" s="308"/>
      <c r="E197" s="308"/>
      <c r="F197" s="308"/>
      <c r="G197" s="308"/>
      <c r="H197" s="309"/>
    </row>
    <row r="198" spans="1:8" x14ac:dyDescent="0.35">
      <c r="A198" s="305"/>
      <c r="B198" s="306"/>
      <c r="C198" s="307"/>
      <c r="D198" s="308"/>
      <c r="E198" s="308"/>
      <c r="F198" s="308"/>
      <c r="G198" s="308"/>
      <c r="H198" s="309"/>
    </row>
    <row r="199" spans="1:8" x14ac:dyDescent="0.35">
      <c r="A199" s="305"/>
      <c r="B199" s="306"/>
      <c r="C199" s="307"/>
      <c r="D199" s="308"/>
      <c r="E199" s="308"/>
      <c r="F199" s="308"/>
      <c r="G199" s="308"/>
      <c r="H199" s="309"/>
    </row>
    <row r="200" spans="1:8" x14ac:dyDescent="0.35">
      <c r="A200" s="305" t="s">
        <v>24</v>
      </c>
      <c r="B200" s="306"/>
      <c r="C200" s="307"/>
      <c r="D200" s="308"/>
      <c r="E200" s="308"/>
      <c r="F200" s="308"/>
      <c r="G200" s="308"/>
      <c r="H200" s="309"/>
    </row>
    <row r="201" spans="1:8" x14ac:dyDescent="0.35">
      <c r="A201" s="305"/>
      <c r="B201" s="306"/>
      <c r="C201" s="307"/>
      <c r="D201" s="308"/>
      <c r="E201" s="308"/>
      <c r="F201" s="308"/>
      <c r="G201" s="308"/>
      <c r="H201" s="309"/>
    </row>
    <row r="202" spans="1:8" ht="15.75" thickBot="1" x14ac:dyDescent="0.4">
      <c r="A202" s="318"/>
      <c r="B202" s="319"/>
      <c r="C202" s="307"/>
      <c r="D202" s="308"/>
      <c r="E202" s="308"/>
      <c r="F202" s="308"/>
      <c r="G202" s="308"/>
      <c r="H202" s="309"/>
    </row>
    <row r="203" spans="1:8" ht="15.75" thickBot="1" x14ac:dyDescent="0.4">
      <c r="A203" s="88"/>
      <c r="B203" s="89"/>
      <c r="C203" s="89"/>
      <c r="D203" s="89"/>
      <c r="E203" s="94"/>
      <c r="F203" s="94"/>
      <c r="G203" s="93"/>
      <c r="H203" s="166"/>
    </row>
    <row r="204" spans="1:8" ht="15.75" thickBot="1" x14ac:dyDescent="0.4">
      <c r="A204" s="95"/>
      <c r="B204" s="301" t="s">
        <v>25</v>
      </c>
      <c r="C204" s="302"/>
      <c r="D204" s="302"/>
      <c r="E204" s="247"/>
      <c r="F204" s="98"/>
      <c r="G204" s="246"/>
      <c r="H204" s="250"/>
    </row>
    <row r="205" spans="1:8" x14ac:dyDescent="0.35">
      <c r="A205" s="96"/>
      <c r="B205" s="97"/>
      <c r="C205" s="97"/>
      <c r="D205" s="97"/>
      <c r="E205" s="98"/>
      <c r="F205" s="98"/>
      <c r="G205" s="97"/>
      <c r="H205" s="251"/>
    </row>
    <row r="206" spans="1:8" x14ac:dyDescent="0.35">
      <c r="A206" s="96"/>
      <c r="B206" s="99" t="s">
        <v>26</v>
      </c>
      <c r="C206" s="100" t="s">
        <v>27</v>
      </c>
      <c r="D206" s="101"/>
      <c r="E206" s="102"/>
      <c r="F206" s="102"/>
      <c r="G206" s="101"/>
      <c r="H206" s="252"/>
    </row>
    <row r="207" spans="1:8" x14ac:dyDescent="0.35">
      <c r="A207" s="96"/>
      <c r="B207" s="99" t="s">
        <v>28</v>
      </c>
      <c r="C207" s="100" t="s">
        <v>28</v>
      </c>
      <c r="D207" s="101"/>
      <c r="E207" s="102"/>
      <c r="F207" s="102"/>
      <c r="G207" s="99"/>
      <c r="H207" s="252"/>
    </row>
    <row r="208" spans="1:8" x14ac:dyDescent="0.35">
      <c r="A208" s="96"/>
      <c r="B208" s="99" t="s">
        <v>29</v>
      </c>
      <c r="C208" s="100" t="s">
        <v>29</v>
      </c>
      <c r="D208" s="101"/>
      <c r="E208" s="102"/>
      <c r="F208" s="102"/>
      <c r="G208" s="99"/>
      <c r="H208" s="252"/>
    </row>
    <row r="209" spans="1:8" x14ac:dyDescent="0.35">
      <c r="A209" s="96"/>
      <c r="B209" s="99" t="s">
        <v>30</v>
      </c>
      <c r="C209" s="100" t="s">
        <v>30</v>
      </c>
      <c r="D209" s="101"/>
      <c r="E209" s="102"/>
      <c r="F209" s="102"/>
      <c r="G209" s="99"/>
      <c r="H209" s="252"/>
    </row>
    <row r="210" spans="1:8" x14ac:dyDescent="0.35">
      <c r="A210" s="96"/>
      <c r="B210" s="99"/>
      <c r="C210" s="100"/>
      <c r="D210" s="101"/>
      <c r="E210" s="102"/>
      <c r="F210" s="102"/>
      <c r="G210" s="101"/>
      <c r="H210" s="252"/>
    </row>
    <row r="211" spans="1:8" x14ac:dyDescent="0.35">
      <c r="A211" s="96"/>
      <c r="B211" s="99" t="s">
        <v>31</v>
      </c>
      <c r="C211" s="100" t="s">
        <v>32</v>
      </c>
      <c r="D211" s="101"/>
      <c r="E211" s="102"/>
      <c r="F211" s="102"/>
      <c r="G211" s="101"/>
      <c r="H211" s="252"/>
    </row>
    <row r="212" spans="1:8" x14ac:dyDescent="0.35">
      <c r="A212" s="96"/>
      <c r="B212" s="99" t="s">
        <v>28</v>
      </c>
      <c r="C212" s="100" t="s">
        <v>28</v>
      </c>
      <c r="D212" s="101"/>
      <c r="E212" s="102"/>
      <c r="F212" s="102"/>
      <c r="G212" s="101"/>
      <c r="H212" s="252"/>
    </row>
    <row r="213" spans="1:8" x14ac:dyDescent="0.35">
      <c r="A213" s="96"/>
      <c r="B213" s="99" t="s">
        <v>29</v>
      </c>
      <c r="C213" s="100" t="s">
        <v>29</v>
      </c>
      <c r="D213" s="101"/>
      <c r="E213" s="102"/>
      <c r="F213" s="102"/>
      <c r="G213" s="101"/>
      <c r="H213" s="252"/>
    </row>
    <row r="214" spans="1:8" x14ac:dyDescent="0.35">
      <c r="A214" s="96"/>
      <c r="B214" s="99" t="s">
        <v>30</v>
      </c>
      <c r="C214" s="100" t="s">
        <v>30</v>
      </c>
      <c r="D214" s="101"/>
      <c r="E214" s="102"/>
      <c r="F214" s="102"/>
      <c r="G214" s="101"/>
      <c r="H214" s="252"/>
    </row>
    <row r="215" spans="1:8" x14ac:dyDescent="0.35">
      <c r="A215" s="96"/>
      <c r="B215" s="99"/>
      <c r="C215" s="99"/>
      <c r="D215" s="101"/>
      <c r="E215" s="102"/>
      <c r="F215" s="102"/>
      <c r="G215" s="101"/>
      <c r="H215" s="253"/>
    </row>
    <row r="216" spans="1:8" x14ac:dyDescent="0.35">
      <c r="A216" s="96"/>
      <c r="B216" s="99" t="s">
        <v>33</v>
      </c>
      <c r="C216" s="99"/>
      <c r="D216" s="99"/>
      <c r="E216" s="100"/>
      <c r="F216" s="100"/>
      <c r="G216" s="103"/>
      <c r="H216" s="254"/>
    </row>
    <row r="217" spans="1:8" x14ac:dyDescent="0.35">
      <c r="A217" s="96"/>
      <c r="B217" s="99" t="s">
        <v>28</v>
      </c>
      <c r="C217" s="103"/>
      <c r="D217" s="103"/>
      <c r="E217" s="100"/>
      <c r="F217" s="100"/>
      <c r="G217" s="103"/>
      <c r="H217" s="254"/>
    </row>
    <row r="218" spans="1:8" x14ac:dyDescent="0.35">
      <c r="A218" s="96"/>
      <c r="B218" s="99" t="s">
        <v>29</v>
      </c>
      <c r="C218" s="103"/>
      <c r="D218" s="103"/>
      <c r="E218" s="100"/>
      <c r="F218" s="100"/>
      <c r="G218" s="103"/>
      <c r="H218" s="254"/>
    </row>
    <row r="219" spans="1:8" x14ac:dyDescent="0.35">
      <c r="A219" s="96"/>
      <c r="B219" s="99" t="s">
        <v>30</v>
      </c>
      <c r="C219" s="103"/>
      <c r="D219" s="103"/>
      <c r="E219" s="100"/>
      <c r="F219" s="100"/>
      <c r="G219" s="103"/>
      <c r="H219" s="254"/>
    </row>
    <row r="220" spans="1:8" x14ac:dyDescent="0.35">
      <c r="A220" s="96"/>
      <c r="B220" s="99"/>
      <c r="C220" s="103"/>
      <c r="D220" s="103"/>
      <c r="E220" s="100"/>
      <c r="F220" s="100"/>
      <c r="G220" s="103"/>
      <c r="H220" s="254"/>
    </row>
    <row r="221" spans="1:8" x14ac:dyDescent="0.35">
      <c r="A221" s="96"/>
      <c r="B221" s="99" t="s">
        <v>55</v>
      </c>
      <c r="C221" s="99"/>
      <c r="D221" s="99"/>
      <c r="E221" s="100"/>
      <c r="F221" s="100"/>
      <c r="G221" s="103"/>
      <c r="H221" s="254"/>
    </row>
    <row r="222" spans="1:8" x14ac:dyDescent="0.35">
      <c r="A222" s="96"/>
      <c r="B222" s="99" t="s">
        <v>28</v>
      </c>
      <c r="C222" s="103"/>
      <c r="D222" s="103"/>
      <c r="E222" s="100"/>
      <c r="F222" s="100"/>
      <c r="G222" s="103"/>
      <c r="H222" s="254"/>
    </row>
    <row r="223" spans="1:8" x14ac:dyDescent="0.35">
      <c r="A223" s="96"/>
      <c r="B223" s="99" t="s">
        <v>29</v>
      </c>
      <c r="C223" s="103"/>
      <c r="D223" s="103"/>
      <c r="E223" s="100"/>
      <c r="F223" s="100"/>
      <c r="G223" s="103"/>
      <c r="H223" s="254"/>
    </row>
    <row r="224" spans="1:8" x14ac:dyDescent="0.35">
      <c r="A224" s="96"/>
      <c r="B224" s="99" t="s">
        <v>30</v>
      </c>
      <c r="C224" s="103"/>
      <c r="D224" s="103"/>
      <c r="E224" s="100"/>
      <c r="F224" s="100"/>
      <c r="G224" s="103"/>
      <c r="H224" s="254"/>
    </row>
    <row r="225" spans="1:8" x14ac:dyDescent="0.35">
      <c r="A225" s="96"/>
      <c r="B225" s="99"/>
      <c r="C225" s="103"/>
      <c r="D225" s="103"/>
      <c r="E225" s="100"/>
      <c r="F225" s="100"/>
      <c r="G225" s="103"/>
      <c r="H225" s="254"/>
    </row>
    <row r="226" spans="1:8" x14ac:dyDescent="0.35">
      <c r="A226" s="96"/>
      <c r="B226" s="99" t="s">
        <v>49</v>
      </c>
      <c r="C226" s="103"/>
      <c r="D226" s="103"/>
      <c r="E226" s="100"/>
      <c r="F226" s="100"/>
      <c r="G226" s="103"/>
      <c r="H226" s="254"/>
    </row>
    <row r="227" spans="1:8" x14ac:dyDescent="0.35">
      <c r="A227" s="96"/>
      <c r="B227" s="99" t="s">
        <v>28</v>
      </c>
      <c r="C227" s="103"/>
      <c r="D227" s="103"/>
      <c r="E227" s="100"/>
      <c r="F227" s="100"/>
      <c r="G227" s="103"/>
      <c r="H227" s="254"/>
    </row>
    <row r="228" spans="1:8" x14ac:dyDescent="0.35">
      <c r="A228" s="96"/>
      <c r="B228" s="99" t="s">
        <v>29</v>
      </c>
      <c r="C228" s="103"/>
      <c r="D228" s="103"/>
      <c r="E228" s="100"/>
      <c r="F228" s="100"/>
      <c r="G228" s="103"/>
      <c r="H228" s="254"/>
    </row>
    <row r="229" spans="1:8" ht="15.75" thickBot="1" x14ac:dyDescent="0.4">
      <c r="A229" s="88"/>
      <c r="B229" s="145" t="s">
        <v>30</v>
      </c>
      <c r="C229" s="89"/>
      <c r="D229" s="89"/>
      <c r="E229" s="90"/>
      <c r="F229" s="90"/>
      <c r="G229" s="89"/>
      <c r="H229" s="165"/>
    </row>
    <row r="234" spans="1:8" x14ac:dyDescent="0.35">
      <c r="C234" s="191"/>
    </row>
  </sheetData>
  <mergeCells count="82">
    <mergeCell ref="C17:C18"/>
    <mergeCell ref="B17:B18"/>
    <mergeCell ref="A17:A18"/>
    <mergeCell ref="C15:C16"/>
    <mergeCell ref="A15:B16"/>
    <mergeCell ref="B86:C86"/>
    <mergeCell ref="A141:A143"/>
    <mergeCell ref="B141:C141"/>
    <mergeCell ref="B142:C142"/>
    <mergeCell ref="B140:C140"/>
    <mergeCell ref="B90:C90"/>
    <mergeCell ref="B133:C133"/>
    <mergeCell ref="B125:C125"/>
    <mergeCell ref="A136:A139"/>
    <mergeCell ref="B91:C91"/>
    <mergeCell ref="B92:C92"/>
    <mergeCell ref="B99:C99"/>
    <mergeCell ref="B131:C131"/>
    <mergeCell ref="B100:C100"/>
    <mergeCell ref="B106:C106"/>
    <mergeCell ref="B108:C108"/>
    <mergeCell ref="B107:C107"/>
    <mergeCell ref="B117:C117"/>
    <mergeCell ref="B127:C127"/>
    <mergeCell ref="B123:C123"/>
    <mergeCell ref="A118:A120"/>
    <mergeCell ref="A121:H121"/>
    <mergeCell ref="B118:C118"/>
    <mergeCell ref="B119:C119"/>
    <mergeCell ref="B132:C132"/>
    <mergeCell ref="A156:A161"/>
    <mergeCell ref="B176:D176"/>
    <mergeCell ref="B151:C151"/>
    <mergeCell ref="B147:C147"/>
    <mergeCell ref="A177:H179"/>
    <mergeCell ref="B152:C152"/>
    <mergeCell ref="B181:D181"/>
    <mergeCell ref="B153:C153"/>
    <mergeCell ref="B167:C167"/>
    <mergeCell ref="B168:C168"/>
    <mergeCell ref="B158:C158"/>
    <mergeCell ref="B166:C166"/>
    <mergeCell ref="B159:C159"/>
    <mergeCell ref="B160:C160"/>
    <mergeCell ref="B204:D204"/>
    <mergeCell ref="A197:B199"/>
    <mergeCell ref="C197:H199"/>
    <mergeCell ref="B196:D196"/>
    <mergeCell ref="A182:H184"/>
    <mergeCell ref="B186:D186"/>
    <mergeCell ref="A187:H189"/>
    <mergeCell ref="B191:D191"/>
    <mergeCell ref="A192:H194"/>
    <mergeCell ref="A200:B202"/>
    <mergeCell ref="C200:H202"/>
    <mergeCell ref="H15:H16"/>
    <mergeCell ref="H17:H18"/>
    <mergeCell ref="D12:H12"/>
    <mergeCell ref="B63:C63"/>
    <mergeCell ref="B53:C53"/>
    <mergeCell ref="B48:C48"/>
    <mergeCell ref="B43:C43"/>
    <mergeCell ref="B54:C54"/>
    <mergeCell ref="B55:C55"/>
    <mergeCell ref="D15:D16"/>
    <mergeCell ref="D17:D18"/>
    <mergeCell ref="E15:E16"/>
    <mergeCell ref="E17:E18"/>
    <mergeCell ref="G15:G16"/>
    <mergeCell ref="G17:G18"/>
    <mergeCell ref="A13:C13"/>
    <mergeCell ref="B24:C24"/>
    <mergeCell ref="B20:C20"/>
    <mergeCell ref="B29:C29"/>
    <mergeCell ref="B33:C33"/>
    <mergeCell ref="B38:C38"/>
    <mergeCell ref="B77:C77"/>
    <mergeCell ref="B81:C81"/>
    <mergeCell ref="B68:C68"/>
    <mergeCell ref="B72:C72"/>
    <mergeCell ref="B73:C73"/>
    <mergeCell ref="B74:C74"/>
  </mergeCells>
  <pageMargins left="0.35433070866141736" right="0.35433070866141736" top="0.39370078740157483" bottom="0.39370078740157483" header="0.51181102362204722" footer="0.51181102362204722"/>
  <pageSetup paperSize="9" scale="61" fitToHeight="0" orientation="landscape" verticalDpi="597"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Grila ETF</vt:lpstr>
      <vt:lpstr>Sheet1</vt:lpstr>
      <vt:lpstr>'Grila ETF'!_ftn2</vt:lpstr>
      <vt:lpstr>'Grila ETF'!_ftnref1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Amalia Tiplic</cp:lastModifiedBy>
  <cp:lastPrinted>2018-08-21T12:19:57Z</cp:lastPrinted>
  <dcterms:created xsi:type="dcterms:W3CDTF">2015-07-30T08:46:02Z</dcterms:created>
  <dcterms:modified xsi:type="dcterms:W3CDTF">2018-08-30T11:58:57Z</dcterms:modified>
</cp:coreProperties>
</file>