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200" windowHeight="12345" activeTab="2"/>
  </bookViews>
  <sheets>
    <sheet name="PHARE 2004" sheetId="1" r:id="rId1"/>
    <sheet name="PHARE 2005" sheetId="2" r:id="rId2"/>
    <sheet name="Phare 2006" sheetId="3" r:id="rId3"/>
  </sheets>
  <definedNames>
    <definedName name="_xlnm.Print_Area" localSheetId="0">'PHARE 2004'!$A$1:$I$44</definedName>
    <definedName name="_xlnm.Print_Area" localSheetId="1">'PHARE 2005'!$A$1:$I$80</definedName>
  </definedNames>
  <calcPr fullCalcOnLoad="1"/>
</workbook>
</file>

<file path=xl/sharedStrings.xml><?xml version="1.0" encoding="utf-8"?>
<sst xmlns="http://schemas.openxmlformats.org/spreadsheetml/2006/main" count="508" uniqueCount="282">
  <si>
    <t>NR. CRT</t>
  </si>
  <si>
    <t>COD PERSEUS</t>
  </si>
  <si>
    <t>BENEFICIAR</t>
  </si>
  <si>
    <t>PHARE</t>
  </si>
  <si>
    <t>(EURO)</t>
  </si>
  <si>
    <t>COFINANTARE</t>
  </si>
  <si>
    <t>Infrastructura Regionala Phare 2004</t>
  </si>
  <si>
    <t>CONSILIUL JUDETEAN BRAILA</t>
  </si>
  <si>
    <t>SC ARGOS SA (Cernavoda) - RO 2004/016.772.04.01.01.01.13</t>
  </si>
  <si>
    <t>SC SEDESA CONSTRUCTIONS &amp; SERVICES ROMANIA - RO 2004/016.772.04.01.01.01.12</t>
  </si>
  <si>
    <t>CONSILIUL LOCAL MANGALIA</t>
  </si>
  <si>
    <t>Phare 2004 TVET - Reabilitare ateliere scolare</t>
  </si>
  <si>
    <t>RO 2004/016-772.04.01.02.04.01.01.05.01</t>
  </si>
  <si>
    <t>1. Scoala de Arte si Meserii Vernesti, Buzau</t>
  </si>
  <si>
    <t>2. Grup scolar Marasesti, Vrancea</t>
  </si>
  <si>
    <t>3. Grup scolar "Simion Mehedinti" Vidra, Vrancea</t>
  </si>
  <si>
    <t>RO 2004/016-772.04.01.02.04.01.01.05.02</t>
  </si>
  <si>
    <t>1. Grup scolar "Dimitrie Cantemir" Babadag, Tulcea</t>
  </si>
  <si>
    <t>2. Scoala de Arte si Meserii Macin, Tulcea</t>
  </si>
  <si>
    <t>3. Colegiul Tehnic "Henri Coanda" Tulcea</t>
  </si>
  <si>
    <t>4. Scoala de Arte si Meserii Tulcea</t>
  </si>
  <si>
    <t>Phare 2004 - Proiecte mici de gestionare a deseurilor</t>
  </si>
  <si>
    <t>RO 2004/016-772.04.01.04.01.01.12</t>
  </si>
  <si>
    <t>Unitatea Administrativ Teritoriala a Orasului Ianca</t>
  </si>
  <si>
    <t>RO 2004/016-772.04.01.04.01.01.14</t>
  </si>
  <si>
    <t>Consiliul Local al Orasului Panciu</t>
  </si>
  <si>
    <t>RO 2004/016-772.04.01.04.01.01.15</t>
  </si>
  <si>
    <t>RO 2004/016-772.04.01.04.01.01.13</t>
  </si>
  <si>
    <t>RO 2004/016-772.04.01.04.01.01.16</t>
  </si>
  <si>
    <t>RO 2004/016-772.04.01.04.01.01.19</t>
  </si>
  <si>
    <t>RO 2004/016-772.04.01.04.01.01.17</t>
  </si>
  <si>
    <t>RO 2004/016-772.04.01.04.01.01.18</t>
  </si>
  <si>
    <t>Primaria Municipiului MEDGIDIA</t>
  </si>
  <si>
    <t>Consiliul Local LIMANU</t>
  </si>
  <si>
    <t>Consiliul Local TARGU BUJOR</t>
  </si>
  <si>
    <t>Consiliul Local IVESTI</t>
  </si>
  <si>
    <t>Consiliul Loacal TECUCI</t>
  </si>
  <si>
    <t>Consiliul Local ODOBESTI</t>
  </si>
  <si>
    <t>Infrastructura Regionala Phare 2005</t>
  </si>
  <si>
    <t>JV GESTION TEHNICA DE MONTAJES Y CONSTRUCCIONES GTM SA &amp; SC BRICO SRL - RO 2005/017.553.04.01.01.01.02.01</t>
  </si>
  <si>
    <t>CONSILIUL JUDETEAN GALATI</t>
  </si>
  <si>
    <t>Phare 2005 - Masuri impotriva dezastrelor provocate de inundatii</t>
  </si>
  <si>
    <t>RO 2005/017-690.01.03.02</t>
  </si>
  <si>
    <t>CONSILIUL JUDETEAN BUZAU</t>
  </si>
  <si>
    <t>RO 2005/017-690.01.03.09</t>
  </si>
  <si>
    <t>RO 2005/017-690.01.03.10</t>
  </si>
  <si>
    <t>CONSILIUL JUDETEAN VRANCEA</t>
  </si>
  <si>
    <t>RO 2005/017-690.01.03.11</t>
  </si>
  <si>
    <t>Phare 2005 - Schema de granturi pentru Sectorul Public pentru Pregatirea de Proiecte in domeniul Protectiei Mediului</t>
  </si>
  <si>
    <t>RO 2005/17-553.04.01.04.03.12</t>
  </si>
  <si>
    <t>CONSILIUL LOCAL ADJUD</t>
  </si>
  <si>
    <t>RO 2005/17-553.04.01.04.03.28</t>
  </si>
  <si>
    <t>CONSILIUL LOCAL ANDREIASU DE JOS</t>
  </si>
  <si>
    <t>RO 2005/17-553.04.01.04.03.18</t>
  </si>
  <si>
    <t>CONSILIUL LOCAL PANCIU</t>
  </si>
  <si>
    <t>RO 2005/17-553.04.01.04.03.19</t>
  </si>
  <si>
    <t>CONSILIUL LOCAL MOVILITA</t>
  </si>
  <si>
    <t>RO 2005/17-553.04.01.04.03.13</t>
  </si>
  <si>
    <t>RO 2005/17-553.04.01.04.03.21</t>
  </si>
  <si>
    <t>CONSILIUL LOCAL BALASESTI</t>
  </si>
  <si>
    <t>RO 2005/017-553.04.01.04.03.24</t>
  </si>
  <si>
    <t>CONSILIUL LOCAL TARGU BUJOR</t>
  </si>
  <si>
    <t>RO 2005/017-553.04.01.04.03.27</t>
  </si>
  <si>
    <t>PRIMARIA POARTA ALBA</t>
  </si>
  <si>
    <t>RO 2005/017-553.04.01.04.03.25</t>
  </si>
  <si>
    <t>CONSILIUL LOCAL VALU LUI TRAIAN</t>
  </si>
  <si>
    <t>RO 2005/017-553.04.01.04.03.20</t>
  </si>
  <si>
    <t>CONSILIUL LOCAL CUMPANA</t>
  </si>
  <si>
    <t>RO 2005/017-553.04.01.04.03.14</t>
  </si>
  <si>
    <t>CONSILIUL LOCAL ULMENI</t>
  </si>
  <si>
    <t>RO 2005/017-553.04.01.04.03.15</t>
  </si>
  <si>
    <t>CONSILIUL LOCAL PATARLAGELE</t>
  </si>
  <si>
    <t>RO 2005/017-553.04.01.04.03.16</t>
  </si>
  <si>
    <t>CONSILIUL LOCAL BERCA</t>
  </si>
  <si>
    <t>RO 2005/017-553.04.01.04.03.17</t>
  </si>
  <si>
    <t>CONSILIUL LOCAL POGOANELE</t>
  </si>
  <si>
    <t>RO 2005/017-553.04.01.04.03.22</t>
  </si>
  <si>
    <t>PRIMARIA RAMNICU SARAT</t>
  </si>
  <si>
    <t>RO 2005/017-553.04.01.04.03.26</t>
  </si>
  <si>
    <t>CONSILIUL LOCAL ZARNESTI</t>
  </si>
  <si>
    <t>RO 2005/017-553.04.01.04.03.23</t>
  </si>
  <si>
    <t>CONSILIUL LOCAL NUFARU</t>
  </si>
  <si>
    <t>Phare 2005 - Schema de investitii pentru sprijinirea initiativelor sectorului public in sectoarele prioritare de mediu</t>
  </si>
  <si>
    <t>RO 2005/017-553.04.01.04.01.11</t>
  </si>
  <si>
    <t>CONSILIUL LOCAL AL ORASULUI CERNAVODA</t>
  </si>
  <si>
    <t>RO 2005/017-553.04.01.04.01.12</t>
  </si>
  <si>
    <t>CONSILIUL LOCAL INSURATEI</t>
  </si>
  <si>
    <t>RO 2005/017-553.04.01.04.01.13</t>
  </si>
  <si>
    <t>CONSILIUL LOCAL AL ORASULUI ADJUD</t>
  </si>
  <si>
    <t>RO 2005/017-553.04.01.04.01.14</t>
  </si>
  <si>
    <t>CONSILIUL LOCAL FAUREI</t>
  </si>
  <si>
    <t>RO 2005/017-553.04.01.04.01.15</t>
  </si>
  <si>
    <t>CONSILIUL LOCAL BECENI</t>
  </si>
  <si>
    <t>RO 2005/017-553.04.01.04.01.16</t>
  </si>
  <si>
    <t>CONSILIUL LOCAL COGEALAC</t>
  </si>
  <si>
    <t>RO 2005/017-553.04.01.04.01.17</t>
  </si>
  <si>
    <t>CONSILIUL LOCAL MACIN</t>
  </si>
  <si>
    <t>RO 2005/017-553.04.01.04.01.18</t>
  </si>
  <si>
    <t>CONSILIUL LOCAL CISLAU</t>
  </si>
  <si>
    <t>RO 2005/017-553.04.01.04.01.19</t>
  </si>
  <si>
    <t>CONSILIUL LOCAL OVIDIU</t>
  </si>
  <si>
    <t>RO 2005/017-553.04.01.04.01.20</t>
  </si>
  <si>
    <t>CONSILIUL LOCAL DELENI</t>
  </si>
  <si>
    <t>Phare 2005 - Asistenta acordata IMM-urilor in scopul achizitionarii de servicii de consultanta in afaceri</t>
  </si>
  <si>
    <t>RO 2005/017-553.04.01.03.02.12</t>
  </si>
  <si>
    <t>SC IMVEST SA</t>
  </si>
  <si>
    <t>RO 2005/017-553.04.01.03.02.13</t>
  </si>
  <si>
    <t>SC INTERCONSTRUCT INVEST SRL</t>
  </si>
  <si>
    <t>RO 2005/017-553.04.01.03.02.14</t>
  </si>
  <si>
    <t>SC COMPLEX ASTORIA SRL</t>
  </si>
  <si>
    <t>RO 2005/017-553.04.01.03.02.15</t>
  </si>
  <si>
    <t>SC LISCOM SRL</t>
  </si>
  <si>
    <t>RO 2005/017-553.04.01.03.02.16</t>
  </si>
  <si>
    <t>SC TIMONA SRL</t>
  </si>
  <si>
    <t>RO 2005/017-553.04.01.03.02.17</t>
  </si>
  <si>
    <t>SC ROMLOTUS COMPUTERS SRL</t>
  </si>
  <si>
    <t>Phare 2005 - Schema de investitii pentru sprijinirea initiativelor sectorului privat al IMM in domeniul gestionarii deseurilor</t>
  </si>
  <si>
    <t>RO 2005/017-553.04.01.04.02.01</t>
  </si>
  <si>
    <t>SC SETCAR SA</t>
  </si>
  <si>
    <t>TITLU PROIECT</t>
  </si>
  <si>
    <t>FONDURI PUBLICE</t>
  </si>
  <si>
    <t>TOTAL BUGET</t>
  </si>
  <si>
    <t xml:space="preserve">PROIECTE AFLATE IN PORTOFOLIU ADR SE PHARE CES 2004  </t>
  </si>
  <si>
    <t>Reabilitarea Centrului Istoric al orasului Braila - lot 2</t>
  </si>
  <si>
    <t>Portul turistic Mangalia</t>
  </si>
  <si>
    <t xml:space="preserve">PROIECTE AFLATE IN PORTOFOLIU ADR SE PHARE CES 2005 </t>
  </si>
  <si>
    <t>Centru de afaceri Galati</t>
  </si>
  <si>
    <t>Reconstructia, extinderea retelelor de canalizare si reabilitarea-modernizarea statiei de epurare a apei uzate-municipiul Adjud-judetul Vrancea</t>
  </si>
  <si>
    <t>Pregatirea proiectului de gospodarire a apelor in scopul apararii impotriva inundatiilor pe teritoriul comunei Andreiasu de Jos</t>
  </si>
  <si>
    <t>Panciu - Eco-Logic" Reabilitarea sistemului de alimentare cu apa potabila si colectarea apelor uzate</t>
  </si>
  <si>
    <t>Modernizare si extindere retea de alimentare cu apa a satului Diocheti, Comuna Movlita</t>
  </si>
  <si>
    <t>Studiu de fezabilitate pentru realizarea investitiei "Sistem de management integrat al deseurilor cu statie de transfer in comuna Ulmeni, judetul Buzau"</t>
  </si>
  <si>
    <t>Studiu de fezabilitate pentru realizarea investitiei "Sistem de management integrat al deseurilor situate pe vaile raurilor Buzau si Basca Rozilei cu statie de transfer in orasul Patarlagele, judetul Buzau"</t>
  </si>
  <si>
    <t>Studiu de fezabilitate pentru realizarea investitiei "Sistem de management integrat al deseurilor cu statie de transfer in comuna Berca, judetul Buzau"</t>
  </si>
  <si>
    <t>Studiu de fezabilitate pentru realizarea investitiei "Sistem de management integrat al deseurilor cu statie de transfer in orasul Pogoanele, judetul Buzau"</t>
  </si>
  <si>
    <t>Elaborare SF pentru obiectivul de investitie "Extinderea retelei de canalizare in cartierele Anghel Saligny, Alecu Bagdad si Bariera Focsani in municipiul Rm Sarat</t>
  </si>
  <si>
    <t>Studiu de fezabilitate pentru realizarea investitiei "Sistem de management integrat al deseurilor in zona localitatilor de pe Valea Calnaului cu statia de transfer in comuna Zarnesti, judetul Buzau"</t>
  </si>
  <si>
    <t>Salvati natura - conservarea biodiversitatii in area protejata Padurea Garboavele</t>
  </si>
  <si>
    <t>Imbunatatirea gestionarii deseurilor in Comuna Balasesti, Judetul Galati</t>
  </si>
  <si>
    <t>Colectarea si transportul deseurilor municipale din orasul Targu-Bujor si colectarea selectiva a deseurilor</t>
  </si>
  <si>
    <t>Studiu de prefezabilitate privind amenajare a la nivelul comunei Poarta Alba a unei statii de colectare-sortare a deseurilor si a unei statii de compostare</t>
  </si>
  <si>
    <t>Pregatirea Studiului de Fezabilitate si Evaluarea impactului asupra mediului pentru proiectul de investitii “Colectare selective si constructia unei statii de sortare in localitatea Valu lui Traian, judetul Constanta</t>
  </si>
  <si>
    <t>Pregatirea Studiului de Fezabilitate si Evaluarea impactului asupra mediului pentru proiectul de investitii “Colectare selective si constructia unei statii de sortare in localitatea Cumpana, judetul Constanta</t>
  </si>
  <si>
    <t>Statie de compostare pentru deseuri biodegradabile – IANCA, Judetul Braila</t>
  </si>
  <si>
    <t>ECO Panciu</t>
  </si>
  <si>
    <t>Managementul deseurilor in orasul Odobesti</t>
  </si>
  <si>
    <t>Valorificare deseuri menajere, platforma de compostare, statie de sortare si transfer</t>
  </si>
  <si>
    <t>Imbunatatirea colectarii si transportului deseurilor in comuna Ivesti, jud. Galati</t>
  </si>
  <si>
    <t>Statie de compostare a deseurilor din orasul Targu Bujor, judetul Galati</t>
  </si>
  <si>
    <t>Limanu, Vama Veche, 2 Mai, Hagieni colectare selectiva si transport deseuri menajere in zone de atractie turistica</t>
  </si>
  <si>
    <t>Reabilitarea sistemelor municipale existente de colecatre si transport deseuri –Phare 2004</t>
  </si>
  <si>
    <t>Reparare pod pe DJ 202 km 13+500, Puieşti</t>
  </si>
  <si>
    <t>Refacere pod pe DJ 255 km 46+720, Fârţăneşti</t>
  </si>
  <si>
    <t>Reabilitarea şi reconstrucţia obiectivelor de infrastructura rutiera din zona localităţilor Paltin, Doaga şi Valea Sării</t>
  </si>
  <si>
    <t>Înlăturarea efectelor inundaţiilor din anul 2005 prin reabilitarea infrastructurii afectate din judeţul Brăila : Reparare pod metalic pe DJ 203 km 35+135 peste râul Buzău la Nisipurile şi Reparare pod pe DJ 202 D km 0+700 peste râul Buzău, comuna Scorţaru Nou</t>
  </si>
  <si>
    <t>Implementarea sistemului de management integrat al deseurilor urbane in orasul Cernavoda si comunele limitrofe – Seimeni-Saligny, Rasova – jud. Constanta</t>
  </si>
  <si>
    <t>Implementarea unui sistem de management al deseurilor in orasul Insuratei si satele componente</t>
  </si>
  <si>
    <t>Sistem integrat de gestionare prin separare in Municipiul Adjud si orasul Marasesti, inclusiv zonele rurale limitrofe – jud. Vrancea</t>
  </si>
  <si>
    <t>Reabilitarea sistemului de colectare si transport a deseurilor si extinderea sistemului de colectare selectiva in orasul Faurei, jud. Braila</t>
  </si>
  <si>
    <t>Sistem de management integrat al deseurilor in zona localitatilor de pe valea Slanicului cu statie de transfer in comuna Beceni, jud. Buzau</t>
  </si>
  <si>
    <t>Implementarea unui sistem integrat de gestionare a deseurilor menajere la nivelul comunei Cogealac</t>
  </si>
  <si>
    <t>Imbunatatirea sistemului de gestionare a deseurilor menajere in orasul Macin si comunele partenere din judetul Tulcea</t>
  </si>
  <si>
    <t>Sistem de management integrat al deseurilor in zona localitatilor de pe valea Buzaului si Valea Chiojdului cu statie de transfer in comuna Cislau, jud. Buzau</t>
  </si>
  <si>
    <t>Sistem de colectare selectiva a deseurilor si statie de sortare in aria Orasului Ovidiu, jud. Constanta</t>
  </si>
  <si>
    <t>Colectare selectiva si transport deseuri menajere in zona de sud si sud-vest a judetului Constanta – comunele Deleni, Adamclisi, Ion Corvin, Dobromir, Oltina, Ostrov, Lipnita si orasul Baneasa.</t>
  </si>
  <si>
    <t>O investitie in know-how pentru cresterea competitivitatii organizatiei SC INTERCONSTRUCT INVEST SRL.</t>
  </si>
  <si>
    <t>Asistenta acordata SC Imvest SA in vederea cresterii competitivitatii economice.</t>
  </si>
  <si>
    <t>O parte din noi o parte din Europa in procesul cresterii productivitatii muncii in turism si dezvoltatea competitivitatii pe piata regionala a organizatiei Liscom SRL</t>
  </si>
  <si>
    <t>Un pas inainte in procesul de crestere a competitivitatii firmei Timona SRL, pe piata regionala din domeniul transporturilor.</t>
  </si>
  <si>
    <t>Consultanta pentru dezvoltare produs inovator si identificare solutii de finantare.</t>
  </si>
  <si>
    <t>Imbunatatirea sistemului de gestionare a deseurilor periculoase in reggiunea 2 Sud-Est</t>
  </si>
  <si>
    <t>CONTRIBUTIE LOCALA</t>
  </si>
  <si>
    <t>TOTAL</t>
  </si>
  <si>
    <r>
      <t xml:space="preserve">Elaborare studiu de fezabilitate si studiu de impact asupra mediului necesare pentru investitia – </t>
    </r>
    <r>
      <rPr>
        <i/>
        <sz val="11"/>
        <rFont val="Times New Roman"/>
        <family val="1"/>
      </rPr>
      <t>Lucrari de aparare impotriva inundatiilor- consolidarea malurilor Dunarii, pe teritoriul comunei Nufaru, satele Nufaru si Ilganii de Jos, judetul Tulcea</t>
    </r>
  </si>
  <si>
    <t>RO 2006/018-147.04.01.01.01.03.07</t>
  </si>
  <si>
    <t>CONSILIUL LOCAL FOCSANI</t>
  </si>
  <si>
    <t>Recalificare urbana perimetru istoric Piata Unirii si Gradina Publica Focsani</t>
  </si>
  <si>
    <t>PRIMARIA MUNICIPIULUI MANGALIA</t>
  </si>
  <si>
    <t>Turism balnear si de agrement - Mangalia</t>
  </si>
  <si>
    <t>Infrastructura Regionala Phare 2006</t>
  </si>
  <si>
    <t>Phare 2006 - Schema de investitii pentru sprijinirea initiativelor sectorului public in sectoarele prioritare de mediu</t>
  </si>
  <si>
    <t>RO 2006/018-147.04.01.01.01.03.16</t>
  </si>
  <si>
    <t>RO 2006/018-147.04.01.04.01.08</t>
  </si>
  <si>
    <t>CONSILIUL LOCAL TRAIAN</t>
  </si>
  <si>
    <t>Modernizarea sistemului de alimentare cu apa a localitatii Traian, judetul Braila</t>
  </si>
  <si>
    <t>RO 2006/018-147.04.01.04.01.09</t>
  </si>
  <si>
    <t>Colectarea selectiva si constructia  unei statii de sortare in comuna Cumpana</t>
  </si>
  <si>
    <t>CONSILIUL LOCAL AL ORASULUI PANCIU</t>
  </si>
  <si>
    <t>ECO sistem Panciu, proiect pentru implementarea unui sistem eficient de gestionare a deseurilor din constructii si demolari</t>
  </si>
  <si>
    <t>RO 2006/018-147.04.01.04.01.10</t>
  </si>
  <si>
    <t>RO 2006/018-147.04.01.04.01.11</t>
  </si>
  <si>
    <t>CONSILIUL LOCAL AL ORASULUI TARGU BUJOR</t>
  </si>
  <si>
    <t>Reabilitarea si extinderea retelei de canalizare si modernizarea statiei de epurare in orasul Targu Bujor, judetul Galati</t>
  </si>
  <si>
    <t>RO 2006/018-147.04.01.04.01.12</t>
  </si>
  <si>
    <t>CONSILIUL LOCAL CORBU</t>
  </si>
  <si>
    <t>Implementarea unui sistem integrat de gestionare a deseurilor in comuna Corbu, judetul Constanta</t>
  </si>
  <si>
    <t>RO 2006/018-147.04.01.04.01.13</t>
  </si>
  <si>
    <t>CONSILIUL LOCAL AL COMUNEI STALPU</t>
  </si>
  <si>
    <t>Dezvoltarea colectarii selective a deseurilor din zona Stilpu – Costesti, premisa a reabilitarii si protectiei mediului inconjurator</t>
  </si>
  <si>
    <t>RO 2006/018-147.04.01.04.01.48</t>
  </si>
  <si>
    <t>CONSILIUL LOCAL RAMNICU SARAT</t>
  </si>
  <si>
    <t>Extinderea retelei de canalizare in cartierul Anghel Saligny din municipiul Ramnicu Sarat</t>
  </si>
  <si>
    <t>RO 2006/018-147.04.01.04.01.49</t>
  </si>
  <si>
    <t>Reabilitarea retelei de distributie a apei potabile in orasul Faurei</t>
  </si>
  <si>
    <t>RO 2006/018-147.04.01.04.01.50</t>
  </si>
  <si>
    <t>PRIMARIA MUNICIPIULUI MEDGIDIA</t>
  </si>
  <si>
    <t>Extindere canalizare menajera si reabilitare statii de pompare ape uzate Medgidia, judetul Constanta</t>
  </si>
  <si>
    <t>RO 2006/018-147.04.01.04.01.51</t>
  </si>
  <si>
    <t>Eco Sistem Panciu proiect pentru extinderea retelei de canalizare a orasului</t>
  </si>
  <si>
    <t>RO 2006/018-147.04.01.04.01.52</t>
  </si>
  <si>
    <t xml:space="preserve">Colectarea si transportul deseurilor municipale din orasul Targu Bujor si colectarea selectiva a deseurilor </t>
  </si>
  <si>
    <t>RO 2006/018-147.04.01.04.01.53</t>
  </si>
  <si>
    <t>CONSILIUL LOCAL SCHELA</t>
  </si>
  <si>
    <t>Colectarea selectiva si transportul deseurilor din comuna Schela, judetul Galati</t>
  </si>
  <si>
    <t>RO 2006/018-147.04.01.04.01.54</t>
  </si>
  <si>
    <t>CONSILIUL LOCAL FOLTESTI</t>
  </si>
  <si>
    <t>Colectarea selectiva si transportul deseurilor din comuna Foltesti, judetul Galati</t>
  </si>
  <si>
    <t>RO 2006/018-147.04.01.04.01.55</t>
  </si>
  <si>
    <t>Imbunatatirea gestionarii deseurilor in comuna Balasesti, judetul Galati</t>
  </si>
  <si>
    <t>29.11.2008 / 31.05.2009</t>
  </si>
  <si>
    <t>27.06.2009 / 28.02.2010</t>
  </si>
  <si>
    <t>Perioada de implementare</t>
  </si>
  <si>
    <t>STADIUL IMPLEMENTARII</t>
  </si>
  <si>
    <t>finalizat</t>
  </si>
  <si>
    <t>30.05.2007 / 30.11.2009</t>
  </si>
  <si>
    <t>Finalizat</t>
  </si>
  <si>
    <t>01.12.2007 / 30.09.2008</t>
  </si>
  <si>
    <t>01.12.2007 / 31.05.2008</t>
  </si>
  <si>
    <t>01.12.2007 / 31.10.2008</t>
  </si>
  <si>
    <t>Perioada de implemenare</t>
  </si>
  <si>
    <t>01.03.2008 / 30.07.2010</t>
  </si>
  <si>
    <t>16.10.2008 / 15.03.2010</t>
  </si>
  <si>
    <t>01.12.2008 / 30.06.2010</t>
  </si>
  <si>
    <t>24.11.2006  / 23.11.2008</t>
  </si>
  <si>
    <t>Reabilitarea laboratoarelor si atelierelor din 3 scoli in regiunea Sud-Est Lot 1</t>
  </si>
  <si>
    <t>24.11.2006 / 23.11.2008</t>
  </si>
  <si>
    <t>24.11.2006 / 23.05.2008</t>
  </si>
  <si>
    <t xml:space="preserve">25.04.2007 / 26.05.2008  (data de finalizare a lucrarilor)  Data de finalizare a perioadei de implementare a proiectului: 30 de luni de la data de incepere a lucrarilor, aceasta incluzand 12 luni Perioada de Notificare a Defectelor </t>
  </si>
  <si>
    <t>Reziliat</t>
  </si>
  <si>
    <t>01.03.2008 / 30.11.2009</t>
  </si>
  <si>
    <t>01.03.2008 / 30.10.2009</t>
  </si>
  <si>
    <t>01.03.2008 / 30.11.2010</t>
  </si>
  <si>
    <t>01.12.2007 / 30.09.2010</t>
  </si>
  <si>
    <t>01.03.2008 / 31.10.2009</t>
  </si>
  <si>
    <t>01.03.2008 / 31.09.2010</t>
  </si>
  <si>
    <t>15.10.2008 / 15.06.2010</t>
  </si>
  <si>
    <t>16.10.2008 / 15.05.2010</t>
  </si>
  <si>
    <t>15.10.2008 / 15.03.2010</t>
  </si>
  <si>
    <t>16.10.2008 / 15.07.2010</t>
  </si>
  <si>
    <t>30.11.2008 / 31.05.2010</t>
  </si>
  <si>
    <t>30.11.2008 / 30.07.2010</t>
  </si>
  <si>
    <t>30.11.2008 / 28.02.2010</t>
  </si>
  <si>
    <t>30.11.2008 / 30.03.2010</t>
  </si>
  <si>
    <t>24.11.2006 / 23.04.2009</t>
  </si>
  <si>
    <t>24.11.2006 / 23.02.2009</t>
  </si>
  <si>
    <t>31.05.2007/ 31.10.2009</t>
  </si>
  <si>
    <t>02.12.2007/ 31.10.2008</t>
  </si>
  <si>
    <t>02.12.2007/ 30.09.2008</t>
  </si>
  <si>
    <t>02.02.2008/ 31.01.2009</t>
  </si>
  <si>
    <t>02.12.2007/ 01.11.2008</t>
  </si>
  <si>
    <t>01.03.2008 / 30.08.2010</t>
  </si>
  <si>
    <t>01.02.2008/ 31.09.2008</t>
  </si>
  <si>
    <t>01.02.2008/  31.10.2008</t>
  </si>
  <si>
    <t>01.02.2008/   31.10.2008</t>
  </si>
  <si>
    <t>01.02.2007/   30.09.2008</t>
  </si>
  <si>
    <t>01.12.2007/  31.07.2008</t>
  </si>
  <si>
    <t>01.12.2007/  30.04.2008</t>
  </si>
  <si>
    <t xml:space="preserve">28.11.2006/  09.09.2008 </t>
  </si>
  <si>
    <t>10.03.2008 / 15.04.2011</t>
  </si>
  <si>
    <t>24.11.2006 / 23.09.2009</t>
  </si>
  <si>
    <t>24.11.2006 / 23.12.2008</t>
  </si>
  <si>
    <t>30.05.2007/
30.11.2009</t>
  </si>
  <si>
    <t>02.12.2007/
31.10.2008</t>
  </si>
  <si>
    <t>02.12.2007/
31.05.2008</t>
  </si>
  <si>
    <t>02.12.2007/
30.06.2008</t>
  </si>
  <si>
    <t>01.12.2008 / 30.08.2010</t>
  </si>
  <si>
    <t xml:space="preserve">10.03.2008 / 31.05.2011 </t>
  </si>
  <si>
    <t>01.02.2008 / 31.10.2008</t>
  </si>
  <si>
    <t>01.12.2007  / 31.10.2008</t>
  </si>
  <si>
    <t>Reabilitarea laboratoarelor si atelierelor din 4 scoli in regiunea Sud-Est Lot 2</t>
  </si>
  <si>
    <t>01.02.2008/ 30.09.2009</t>
  </si>
  <si>
    <t xml:space="preserve">PROIECTE AFLATE IN PORTOFOLIU ADR SE PHARE CES 2006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</si>
</sst>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</numFmts>
  <fonts count="56">
    <font>
      <sz val="10"/>
      <name val="Arial"/>
      <family val="0"/>
    </font>
    <font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justify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33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0"/>
  <sheetViews>
    <sheetView zoomScale="75" zoomScaleNormal="75" zoomScaleSheetLayoutView="100" zoomScalePageLayoutView="0" workbookViewId="0" topLeftCell="A25">
      <selection activeCell="J38" sqref="J38"/>
    </sheetView>
  </sheetViews>
  <sheetFormatPr defaultColWidth="9.140625" defaultRowHeight="12.75"/>
  <cols>
    <col min="1" max="1" width="4.421875" style="0" customWidth="1"/>
    <col min="2" max="2" width="32.28125" style="0" customWidth="1"/>
    <col min="3" max="3" width="24.28125" style="0" customWidth="1"/>
    <col min="4" max="4" width="31.00390625" style="0" customWidth="1"/>
    <col min="5" max="5" width="17.140625" style="0" customWidth="1"/>
    <col min="6" max="7" width="14.421875" style="0" customWidth="1"/>
    <col min="8" max="8" width="14.8515625" style="0" customWidth="1"/>
    <col min="9" max="10" width="13.8515625" style="0" customWidth="1"/>
    <col min="11" max="11" width="6.7109375" style="0" customWidth="1"/>
    <col min="12" max="12" width="12.421875" style="0" customWidth="1"/>
    <col min="13" max="13" width="6.57421875" style="0" customWidth="1"/>
    <col min="14" max="14" width="7.00390625" style="0" customWidth="1"/>
    <col min="15" max="15" width="12.28125" style="0" customWidth="1"/>
    <col min="16" max="16" width="6.57421875" style="0" customWidth="1"/>
    <col min="17" max="17" width="7.28125" style="0" customWidth="1"/>
    <col min="18" max="18" width="12.28125" style="0" customWidth="1"/>
    <col min="19" max="19" width="6.28125" style="0" customWidth="1"/>
    <col min="20" max="20" width="7.57421875" style="0" customWidth="1"/>
    <col min="21" max="21" width="12.421875" style="0" customWidth="1"/>
    <col min="22" max="22" width="6.7109375" style="0" customWidth="1"/>
    <col min="23" max="23" width="6.8515625" style="0" customWidth="1"/>
    <col min="24" max="24" width="12.28125" style="0" customWidth="1"/>
    <col min="25" max="25" width="6.140625" style="0" customWidth="1"/>
    <col min="26" max="26" width="7.28125" style="0" customWidth="1"/>
    <col min="27" max="27" width="12.421875" style="0" customWidth="1"/>
    <col min="28" max="28" width="6.57421875" style="0" customWidth="1"/>
  </cols>
  <sheetData>
    <row r="1" spans="1:10" ht="18">
      <c r="A1" s="67" t="s">
        <v>122</v>
      </c>
      <c r="B1" s="67"/>
      <c r="C1" s="67"/>
      <c r="D1" s="67"/>
      <c r="E1" s="67"/>
      <c r="F1" s="67"/>
      <c r="G1" s="67"/>
      <c r="H1" s="67"/>
      <c r="I1" s="67"/>
      <c r="J1" s="36"/>
    </row>
    <row r="3" ht="15.75">
      <c r="B3" s="9" t="s">
        <v>6</v>
      </c>
    </row>
    <row r="4" spans="1:48" s="2" customFormat="1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25" s="3" customFormat="1" ht="10.5" customHeight="1">
      <c r="A5" s="50" t="s">
        <v>0</v>
      </c>
      <c r="B5" s="63" t="s">
        <v>1</v>
      </c>
      <c r="C5" s="63" t="s">
        <v>2</v>
      </c>
      <c r="D5" s="63" t="s">
        <v>119</v>
      </c>
      <c r="E5" s="50" t="s">
        <v>221</v>
      </c>
      <c r="F5" s="63" t="s">
        <v>121</v>
      </c>
      <c r="G5" s="50" t="s">
        <v>171</v>
      </c>
      <c r="H5" s="85" t="s">
        <v>120</v>
      </c>
      <c r="I5" s="86"/>
      <c r="J5" s="68" t="s">
        <v>222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10" s="3" customFormat="1" ht="12.75">
      <c r="A6" s="56"/>
      <c r="B6" s="64"/>
      <c r="C6" s="64"/>
      <c r="D6" s="72"/>
      <c r="E6" s="82"/>
      <c r="F6" s="72"/>
      <c r="G6" s="51"/>
      <c r="H6" s="23" t="s">
        <v>3</v>
      </c>
      <c r="I6" s="23" t="s">
        <v>5</v>
      </c>
      <c r="J6" s="69"/>
    </row>
    <row r="7" spans="1:10" s="3" customFormat="1" ht="12.75">
      <c r="A7" s="57"/>
      <c r="B7" s="65"/>
      <c r="C7" s="65"/>
      <c r="D7" s="73"/>
      <c r="E7" s="83"/>
      <c r="F7" s="73"/>
      <c r="G7" s="52"/>
      <c r="H7" s="23" t="s">
        <v>4</v>
      </c>
      <c r="I7" s="23" t="s">
        <v>4</v>
      </c>
      <c r="J7" s="69"/>
    </row>
    <row r="8" spans="1:10" s="4" customFormat="1" ht="60.75" customHeight="1">
      <c r="A8" s="20">
        <v>1</v>
      </c>
      <c r="B8" s="12" t="s">
        <v>9</v>
      </c>
      <c r="C8" s="12" t="s">
        <v>7</v>
      </c>
      <c r="D8" s="11" t="s">
        <v>123</v>
      </c>
      <c r="E8" s="11" t="s">
        <v>219</v>
      </c>
      <c r="F8" s="13">
        <v>7284129.79</v>
      </c>
      <c r="G8" s="13">
        <v>2792396.32</v>
      </c>
      <c r="H8" s="14">
        <v>3368800.1</v>
      </c>
      <c r="I8" s="14">
        <v>1122933.37</v>
      </c>
      <c r="J8" s="13" t="s">
        <v>223</v>
      </c>
    </row>
    <row r="9" spans="1:10" s="4" customFormat="1" ht="42" customHeight="1">
      <c r="A9" s="12">
        <v>2</v>
      </c>
      <c r="B9" s="12" t="s">
        <v>8</v>
      </c>
      <c r="C9" s="12" t="s">
        <v>10</v>
      </c>
      <c r="D9" s="12" t="s">
        <v>124</v>
      </c>
      <c r="E9" s="12" t="s">
        <v>267</v>
      </c>
      <c r="F9" s="13">
        <v>4071365.77</v>
      </c>
      <c r="G9" s="13">
        <v>651418.52</v>
      </c>
      <c r="H9" s="14">
        <v>2564960.44</v>
      </c>
      <c r="I9" s="14">
        <v>854986.81</v>
      </c>
      <c r="J9" s="14" t="s">
        <v>223</v>
      </c>
    </row>
    <row r="10" spans="1:23" s="4" customFormat="1" ht="17.25" customHeight="1">
      <c r="A10" s="47" t="s">
        <v>172</v>
      </c>
      <c r="B10" s="48"/>
      <c r="C10" s="48"/>
      <c r="D10" s="49"/>
      <c r="E10" s="32"/>
      <c r="F10" s="27">
        <f>SUM(F8:F9)</f>
        <v>11355495.56</v>
      </c>
      <c r="G10" s="27">
        <f>SUM(G8:G9)</f>
        <v>3443814.84</v>
      </c>
      <c r="H10" s="27">
        <f>SUM(H8:H9)</f>
        <v>5933760.54</v>
      </c>
      <c r="I10" s="27">
        <f>SUM(I8:I9)</f>
        <v>1977920.1800000002</v>
      </c>
      <c r="J10" s="2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4" customFormat="1" ht="17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4" customFormat="1" ht="15" customHeight="1">
      <c r="A12" s="7"/>
      <c r="B12" s="9" t="s">
        <v>11</v>
      </c>
      <c r="C12" s="7"/>
      <c r="D12" s="7"/>
      <c r="E12" s="7"/>
      <c r="F12" s="7"/>
      <c r="G12" s="7"/>
      <c r="H12" s="7"/>
      <c r="I12" s="7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48" s="4" customFormat="1" ht="11.25">
      <c r="A13" s="7"/>
      <c r="B13" s="7"/>
      <c r="C13" s="7"/>
      <c r="D13" s="7"/>
      <c r="E13" s="7"/>
      <c r="F13" s="7"/>
      <c r="G13" s="7"/>
      <c r="H13" s="7"/>
      <c r="I13" s="7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28" s="3" customFormat="1" ht="10.5" customHeight="1">
      <c r="A14" s="50" t="s">
        <v>0</v>
      </c>
      <c r="B14" s="63" t="s">
        <v>1</v>
      </c>
      <c r="C14" s="63" t="s">
        <v>2</v>
      </c>
      <c r="D14" s="63" t="s">
        <v>119</v>
      </c>
      <c r="E14" s="50" t="s">
        <v>221</v>
      </c>
      <c r="F14" s="63" t="s">
        <v>121</v>
      </c>
      <c r="G14" s="50" t="s">
        <v>171</v>
      </c>
      <c r="H14" s="85" t="s">
        <v>120</v>
      </c>
      <c r="I14" s="86"/>
      <c r="J14" s="68" t="s">
        <v>222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10" s="3" customFormat="1" ht="12" customHeight="1">
      <c r="A15" s="56"/>
      <c r="B15" s="64"/>
      <c r="C15" s="64"/>
      <c r="D15" s="72"/>
      <c r="E15" s="82"/>
      <c r="F15" s="72"/>
      <c r="G15" s="51"/>
      <c r="H15" s="23" t="s">
        <v>3</v>
      </c>
      <c r="I15" s="23" t="s">
        <v>5</v>
      </c>
      <c r="J15" s="69"/>
    </row>
    <row r="16" spans="1:10" s="3" customFormat="1" ht="12" customHeight="1">
      <c r="A16" s="57"/>
      <c r="B16" s="65"/>
      <c r="C16" s="65"/>
      <c r="D16" s="73"/>
      <c r="E16" s="83"/>
      <c r="F16" s="73"/>
      <c r="G16" s="52"/>
      <c r="H16" s="23" t="s">
        <v>4</v>
      </c>
      <c r="I16" s="23" t="s">
        <v>4</v>
      </c>
      <c r="J16" s="69"/>
    </row>
    <row r="17" spans="1:10" s="4" customFormat="1" ht="30.75" customHeight="1">
      <c r="A17" s="90">
        <v>1</v>
      </c>
      <c r="B17" s="58" t="s">
        <v>12</v>
      </c>
      <c r="C17" s="21" t="s">
        <v>13</v>
      </c>
      <c r="D17" s="79" t="s">
        <v>234</v>
      </c>
      <c r="E17" s="76" t="s">
        <v>237</v>
      </c>
      <c r="F17" s="53">
        <v>989037.78</v>
      </c>
      <c r="G17" s="53">
        <v>0</v>
      </c>
      <c r="H17" s="87">
        <v>741778.34</v>
      </c>
      <c r="I17" s="87">
        <v>247259.45</v>
      </c>
      <c r="J17" s="70" t="s">
        <v>223</v>
      </c>
    </row>
    <row r="18" spans="1:10" s="4" customFormat="1" ht="30" customHeight="1">
      <c r="A18" s="90"/>
      <c r="B18" s="59"/>
      <c r="C18" s="12" t="s">
        <v>14</v>
      </c>
      <c r="D18" s="80"/>
      <c r="E18" s="77"/>
      <c r="F18" s="74"/>
      <c r="G18" s="54"/>
      <c r="H18" s="91"/>
      <c r="I18" s="91"/>
      <c r="J18" s="71"/>
    </row>
    <row r="19" spans="1:10" s="4" customFormat="1" ht="113.25" customHeight="1">
      <c r="A19" s="90"/>
      <c r="B19" s="59"/>
      <c r="C19" s="12" t="s">
        <v>15</v>
      </c>
      <c r="D19" s="81"/>
      <c r="E19" s="78"/>
      <c r="F19" s="75"/>
      <c r="G19" s="55"/>
      <c r="H19" s="92"/>
      <c r="I19" s="92"/>
      <c r="J19" s="71"/>
    </row>
    <row r="20" spans="1:10" s="4" customFormat="1" ht="32.25" customHeight="1">
      <c r="A20" s="60">
        <v>2</v>
      </c>
      <c r="B20" s="58" t="s">
        <v>16</v>
      </c>
      <c r="C20" s="12" t="s">
        <v>17</v>
      </c>
      <c r="D20" s="79" t="s">
        <v>279</v>
      </c>
      <c r="E20" s="79" t="s">
        <v>237</v>
      </c>
      <c r="F20" s="53">
        <v>751440.06</v>
      </c>
      <c r="G20" s="53">
        <v>0</v>
      </c>
      <c r="H20" s="87">
        <v>563580.05</v>
      </c>
      <c r="I20" s="87">
        <v>187860.01</v>
      </c>
      <c r="J20" s="84" t="s">
        <v>223</v>
      </c>
    </row>
    <row r="21" spans="1:10" s="4" customFormat="1" ht="32.25" customHeight="1">
      <c r="A21" s="61"/>
      <c r="B21" s="59"/>
      <c r="C21" s="12" t="s">
        <v>18</v>
      </c>
      <c r="D21" s="80"/>
      <c r="E21" s="80"/>
      <c r="F21" s="74"/>
      <c r="G21" s="54"/>
      <c r="H21" s="88"/>
      <c r="I21" s="93"/>
      <c r="J21" s="84"/>
    </row>
    <row r="22" spans="1:10" s="4" customFormat="1" ht="30.75" customHeight="1">
      <c r="A22" s="61"/>
      <c r="B22" s="59"/>
      <c r="C22" s="12" t="s">
        <v>19</v>
      </c>
      <c r="D22" s="80"/>
      <c r="E22" s="80"/>
      <c r="F22" s="74"/>
      <c r="G22" s="54"/>
      <c r="H22" s="88"/>
      <c r="I22" s="93"/>
      <c r="J22" s="84"/>
    </row>
    <row r="23" spans="1:10" s="4" customFormat="1" ht="27.75" customHeight="1">
      <c r="A23" s="62"/>
      <c r="B23" s="59"/>
      <c r="C23" s="12" t="s">
        <v>20</v>
      </c>
      <c r="D23" s="81"/>
      <c r="E23" s="81"/>
      <c r="F23" s="75"/>
      <c r="G23" s="55"/>
      <c r="H23" s="89"/>
      <c r="I23" s="94"/>
      <c r="J23" s="84"/>
    </row>
    <row r="24" spans="1:68" s="4" customFormat="1" ht="16.5" customHeight="1">
      <c r="A24" s="47" t="s">
        <v>172</v>
      </c>
      <c r="B24" s="48"/>
      <c r="C24" s="48"/>
      <c r="D24" s="49"/>
      <c r="E24" s="32"/>
      <c r="F24" s="27">
        <f>SUM(F17:F23)</f>
        <v>1740477.84</v>
      </c>
      <c r="G24" s="27">
        <f>SUM(G17:G23)</f>
        <v>0</v>
      </c>
      <c r="H24" s="27">
        <f>SUM(H17:H23)</f>
        <v>1305358.3900000001</v>
      </c>
      <c r="I24" s="27">
        <f>SUM(I17:I23)</f>
        <v>435119.46</v>
      </c>
      <c r="J24" s="2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6" spans="2:8" ht="15.75">
      <c r="B26" s="9" t="s">
        <v>21</v>
      </c>
      <c r="H26" s="10"/>
    </row>
    <row r="28" spans="1:28" s="3" customFormat="1" ht="10.5" customHeight="1">
      <c r="A28" s="50" t="s">
        <v>0</v>
      </c>
      <c r="B28" s="63" t="s">
        <v>1</v>
      </c>
      <c r="C28" s="63" t="s">
        <v>2</v>
      </c>
      <c r="D28" s="63" t="s">
        <v>119</v>
      </c>
      <c r="E28" s="50" t="s">
        <v>221</v>
      </c>
      <c r="F28" s="63" t="s">
        <v>121</v>
      </c>
      <c r="G28" s="50" t="s">
        <v>171</v>
      </c>
      <c r="H28" s="85" t="s">
        <v>120</v>
      </c>
      <c r="I28" s="86"/>
      <c r="J28" s="68" t="s">
        <v>222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10" s="3" customFormat="1" ht="12" customHeight="1">
      <c r="A29" s="56"/>
      <c r="B29" s="64"/>
      <c r="C29" s="64"/>
      <c r="D29" s="72"/>
      <c r="E29" s="82"/>
      <c r="F29" s="72"/>
      <c r="G29" s="51"/>
      <c r="H29" s="23" t="s">
        <v>3</v>
      </c>
      <c r="I29" s="23" t="s">
        <v>5</v>
      </c>
      <c r="J29" s="69"/>
    </row>
    <row r="30" spans="1:10" s="3" customFormat="1" ht="12" customHeight="1">
      <c r="A30" s="57"/>
      <c r="B30" s="65"/>
      <c r="C30" s="65"/>
      <c r="D30" s="73"/>
      <c r="E30" s="83"/>
      <c r="F30" s="73"/>
      <c r="G30" s="52"/>
      <c r="H30" s="23" t="s">
        <v>4</v>
      </c>
      <c r="I30" s="23" t="s">
        <v>4</v>
      </c>
      <c r="J30" s="69"/>
    </row>
    <row r="31" spans="1:10" s="2" customFormat="1" ht="54.75" customHeight="1">
      <c r="A31" s="22">
        <v>1</v>
      </c>
      <c r="B31" s="21" t="s">
        <v>22</v>
      </c>
      <c r="C31" s="21" t="s">
        <v>23</v>
      </c>
      <c r="D31" s="41" t="s">
        <v>143</v>
      </c>
      <c r="E31" s="12" t="s">
        <v>233</v>
      </c>
      <c r="F31" s="17">
        <v>762450</v>
      </c>
      <c r="G31" s="17">
        <v>80000</v>
      </c>
      <c r="H31" s="15">
        <v>511837.5</v>
      </c>
      <c r="I31" s="15">
        <v>170612.5</v>
      </c>
      <c r="J31" s="13" t="s">
        <v>223</v>
      </c>
    </row>
    <row r="32" spans="1:10" s="2" customFormat="1" ht="30.75" customHeight="1">
      <c r="A32" s="20">
        <v>2</v>
      </c>
      <c r="B32" s="12" t="s">
        <v>24</v>
      </c>
      <c r="C32" s="12" t="s">
        <v>25</v>
      </c>
      <c r="D32" s="19" t="s">
        <v>144</v>
      </c>
      <c r="E32" s="12" t="s">
        <v>269</v>
      </c>
      <c r="F32" s="13">
        <v>704046.28</v>
      </c>
      <c r="G32" s="13">
        <v>71648.64</v>
      </c>
      <c r="H32" s="18">
        <v>474298.23</v>
      </c>
      <c r="I32" s="18">
        <v>158099.41</v>
      </c>
      <c r="J32" s="14" t="s">
        <v>223</v>
      </c>
    </row>
    <row r="33" spans="1:10" s="2" customFormat="1" ht="49.5" customHeight="1">
      <c r="A33" s="20">
        <v>3</v>
      </c>
      <c r="B33" s="12" t="s">
        <v>26</v>
      </c>
      <c r="C33" s="12" t="s">
        <v>32</v>
      </c>
      <c r="D33" s="41" t="s">
        <v>150</v>
      </c>
      <c r="E33" s="12" t="s">
        <v>235</v>
      </c>
      <c r="F33" s="13">
        <v>703174.5</v>
      </c>
      <c r="G33" s="13">
        <v>109116.75</v>
      </c>
      <c r="H33" s="18">
        <v>445543.31</v>
      </c>
      <c r="I33" s="18">
        <v>148514.44</v>
      </c>
      <c r="J33" s="14" t="s">
        <v>223</v>
      </c>
    </row>
    <row r="34" spans="1:10" s="2" customFormat="1" ht="75" customHeight="1">
      <c r="A34" s="20">
        <v>4</v>
      </c>
      <c r="B34" s="12" t="s">
        <v>27</v>
      </c>
      <c r="C34" s="12" t="s">
        <v>33</v>
      </c>
      <c r="D34" s="19" t="s">
        <v>149</v>
      </c>
      <c r="E34" s="12" t="s">
        <v>236</v>
      </c>
      <c r="F34" s="13">
        <v>455949.05</v>
      </c>
      <c r="G34" s="13">
        <v>50731.9</v>
      </c>
      <c r="H34" s="13">
        <v>303912.86</v>
      </c>
      <c r="I34" s="13">
        <v>101304.29</v>
      </c>
      <c r="J34" s="14" t="s">
        <v>223</v>
      </c>
    </row>
    <row r="35" spans="1:10" s="2" customFormat="1" ht="51.75" customHeight="1">
      <c r="A35" s="20">
        <v>5</v>
      </c>
      <c r="B35" s="12" t="s">
        <v>28</v>
      </c>
      <c r="C35" s="12" t="s">
        <v>34</v>
      </c>
      <c r="D35" s="41" t="s">
        <v>148</v>
      </c>
      <c r="E35" s="12" t="s">
        <v>253</v>
      </c>
      <c r="F35" s="13">
        <v>901164.6</v>
      </c>
      <c r="G35" s="13">
        <v>92409.7</v>
      </c>
      <c r="H35" s="13">
        <v>606566.17</v>
      </c>
      <c r="I35" s="13">
        <v>202188.73</v>
      </c>
      <c r="J35" s="14" t="s">
        <v>223</v>
      </c>
    </row>
    <row r="36" spans="1:10" s="2" customFormat="1" ht="53.25" customHeight="1">
      <c r="A36" s="20">
        <v>6</v>
      </c>
      <c r="B36" s="12" t="s">
        <v>29</v>
      </c>
      <c r="C36" s="12" t="s">
        <v>35</v>
      </c>
      <c r="D36" s="19" t="s">
        <v>147</v>
      </c>
      <c r="E36" s="12" t="s">
        <v>254</v>
      </c>
      <c r="F36" s="13">
        <v>398634.6</v>
      </c>
      <c r="G36" s="13">
        <v>40000</v>
      </c>
      <c r="H36" s="13">
        <v>268975.95</v>
      </c>
      <c r="I36" s="13">
        <v>89658.65</v>
      </c>
      <c r="J36" s="14" t="s">
        <v>223</v>
      </c>
    </row>
    <row r="37" spans="1:10" s="2" customFormat="1" ht="51.75" customHeight="1">
      <c r="A37" s="20">
        <v>7</v>
      </c>
      <c r="B37" s="12" t="s">
        <v>30</v>
      </c>
      <c r="C37" s="12" t="s">
        <v>36</v>
      </c>
      <c r="D37" s="41" t="s">
        <v>146</v>
      </c>
      <c r="E37" s="12" t="s">
        <v>254</v>
      </c>
      <c r="F37" s="13">
        <v>979784.66</v>
      </c>
      <c r="G37" s="13">
        <v>127372</v>
      </c>
      <c r="H37" s="13">
        <v>639309.49</v>
      </c>
      <c r="I37" s="13">
        <v>213103.17</v>
      </c>
      <c r="J37" s="14" t="s">
        <v>223</v>
      </c>
    </row>
    <row r="38" spans="1:10" s="2" customFormat="1" ht="40.5" customHeight="1">
      <c r="A38" s="20">
        <v>8</v>
      </c>
      <c r="B38" s="12" t="s">
        <v>31</v>
      </c>
      <c r="C38" s="12" t="s">
        <v>37</v>
      </c>
      <c r="D38" s="41" t="s">
        <v>145</v>
      </c>
      <c r="E38" s="12" t="s">
        <v>270</v>
      </c>
      <c r="F38" s="13">
        <v>659377</v>
      </c>
      <c r="G38" s="13">
        <v>73440</v>
      </c>
      <c r="H38" s="13">
        <v>439452.75</v>
      </c>
      <c r="I38" s="13">
        <v>146484.25</v>
      </c>
      <c r="J38" s="14" t="s">
        <v>223</v>
      </c>
    </row>
    <row r="39" spans="1:10" ht="14.25">
      <c r="A39" s="47" t="s">
        <v>172</v>
      </c>
      <c r="B39" s="48"/>
      <c r="C39" s="48"/>
      <c r="D39" s="49"/>
      <c r="E39" s="32"/>
      <c r="F39" s="27">
        <f>SUM(F31:F38)</f>
        <v>5564580.69</v>
      </c>
      <c r="G39" s="27">
        <f>SUM(G31:G38)</f>
        <v>644718.99</v>
      </c>
      <c r="H39" s="27">
        <f>SUM(H31:H38)</f>
        <v>3689896.26</v>
      </c>
      <c r="I39" s="27">
        <f>SUM(I31:I38)</f>
        <v>1229965.44</v>
      </c>
      <c r="J39" s="27"/>
    </row>
    <row r="40" spans="2:8" ht="12.75">
      <c r="B40" s="6"/>
      <c r="H40" s="10"/>
    </row>
  </sheetData>
  <sheetProtection/>
  <mergeCells count="66">
    <mergeCell ref="D20:D23"/>
    <mergeCell ref="E14:E16"/>
    <mergeCell ref="Q5:S5"/>
    <mergeCell ref="H5:I5"/>
    <mergeCell ref="F5:F7"/>
    <mergeCell ref="G5:G7"/>
    <mergeCell ref="E5:E7"/>
    <mergeCell ref="A10:D10"/>
    <mergeCell ref="B5:B7"/>
    <mergeCell ref="C5:C7"/>
    <mergeCell ref="A5:A7"/>
    <mergeCell ref="D5:D7"/>
    <mergeCell ref="T5:V5"/>
    <mergeCell ref="W5:Y5"/>
    <mergeCell ref="K5:M5"/>
    <mergeCell ref="N5:P5"/>
    <mergeCell ref="Z14:AB14"/>
    <mergeCell ref="B17:B19"/>
    <mergeCell ref="K14:M14"/>
    <mergeCell ref="N14:P14"/>
    <mergeCell ref="Q14:S14"/>
    <mergeCell ref="H14:I14"/>
    <mergeCell ref="B14:B16"/>
    <mergeCell ref="C14:C16"/>
    <mergeCell ref="D14:D16"/>
    <mergeCell ref="F14:F16"/>
    <mergeCell ref="H28:I28"/>
    <mergeCell ref="K28:M28"/>
    <mergeCell ref="H20:H23"/>
    <mergeCell ref="A17:A19"/>
    <mergeCell ref="C28:C30"/>
    <mergeCell ref="A24:D24"/>
    <mergeCell ref="H17:H19"/>
    <mergeCell ref="I17:I19"/>
    <mergeCell ref="I20:I23"/>
    <mergeCell ref="D17:D19"/>
    <mergeCell ref="T14:V14"/>
    <mergeCell ref="W14:Y14"/>
    <mergeCell ref="D28:D30"/>
    <mergeCell ref="F28:F30"/>
    <mergeCell ref="F17:F19"/>
    <mergeCell ref="F20:F23"/>
    <mergeCell ref="E17:E19"/>
    <mergeCell ref="E20:E23"/>
    <mergeCell ref="E28:E30"/>
    <mergeCell ref="J20:J23"/>
    <mergeCell ref="Z28:AB28"/>
    <mergeCell ref="A1:I1"/>
    <mergeCell ref="N28:P28"/>
    <mergeCell ref="Q28:S28"/>
    <mergeCell ref="T28:V28"/>
    <mergeCell ref="W28:Y28"/>
    <mergeCell ref="J28:J30"/>
    <mergeCell ref="J5:J7"/>
    <mergeCell ref="J14:J16"/>
    <mergeCell ref="J17:J19"/>
    <mergeCell ref="A39:D39"/>
    <mergeCell ref="G14:G16"/>
    <mergeCell ref="G17:G19"/>
    <mergeCell ref="G20:G23"/>
    <mergeCell ref="G28:G30"/>
    <mergeCell ref="A14:A16"/>
    <mergeCell ref="B20:B23"/>
    <mergeCell ref="A20:A23"/>
    <mergeCell ref="A28:A30"/>
    <mergeCell ref="B28:B30"/>
  </mergeCells>
  <printOptions/>
  <pageMargins left="1.5" right="0.75" top="1" bottom="1" header="0.5" footer="0.5"/>
  <pageSetup horizontalDpi="600" verticalDpi="600" orientation="landscape" scale="70" r:id="rId1"/>
  <colBreaks count="1" manualBreakCount="1">
    <brk id="10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84"/>
  <sheetViews>
    <sheetView zoomScale="75" zoomScaleNormal="75" zoomScaleSheetLayoutView="75" zoomScalePageLayoutView="0" workbookViewId="0" topLeftCell="A4">
      <selection activeCell="A1" sqref="A1:I1"/>
    </sheetView>
  </sheetViews>
  <sheetFormatPr defaultColWidth="9.140625" defaultRowHeight="12.75"/>
  <cols>
    <col min="1" max="1" width="5.28125" style="0" customWidth="1"/>
    <col min="2" max="2" width="29.00390625" style="0" customWidth="1"/>
    <col min="3" max="3" width="22.28125" style="0" customWidth="1"/>
    <col min="4" max="4" width="34.8515625" style="0" customWidth="1"/>
    <col min="5" max="7" width="16.00390625" style="0" customWidth="1"/>
    <col min="8" max="8" width="13.140625" style="0" customWidth="1"/>
    <col min="9" max="9" width="16.00390625" style="0" customWidth="1"/>
    <col min="10" max="10" width="18.8515625" style="0" customWidth="1"/>
  </cols>
  <sheetData>
    <row r="1" spans="1:10" ht="18">
      <c r="A1" s="100" t="s">
        <v>125</v>
      </c>
      <c r="B1" s="100"/>
      <c r="C1" s="100"/>
      <c r="D1" s="100"/>
      <c r="E1" s="100"/>
      <c r="F1" s="100"/>
      <c r="G1" s="100"/>
      <c r="H1" s="100"/>
      <c r="I1" s="100"/>
      <c r="J1" s="37"/>
    </row>
    <row r="3" ht="15.75">
      <c r="B3" s="9" t="s">
        <v>38</v>
      </c>
    </row>
    <row r="5" spans="1:25" s="3" customFormat="1" ht="10.5" customHeight="1">
      <c r="A5" s="50" t="s">
        <v>0</v>
      </c>
      <c r="B5" s="50" t="s">
        <v>1</v>
      </c>
      <c r="C5" s="63" t="s">
        <v>2</v>
      </c>
      <c r="D5" s="63" t="s">
        <v>119</v>
      </c>
      <c r="E5" s="50" t="s">
        <v>221</v>
      </c>
      <c r="F5" s="63" t="s">
        <v>121</v>
      </c>
      <c r="G5" s="50" t="s">
        <v>171</v>
      </c>
      <c r="H5" s="85" t="s">
        <v>120</v>
      </c>
      <c r="I5" s="86"/>
      <c r="J5" s="50" t="s">
        <v>222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10" s="3" customFormat="1" ht="12.75">
      <c r="A6" s="56"/>
      <c r="B6" s="56"/>
      <c r="C6" s="64"/>
      <c r="D6" s="72"/>
      <c r="E6" s="82"/>
      <c r="F6" s="72"/>
      <c r="G6" s="51"/>
      <c r="H6" s="23" t="s">
        <v>3</v>
      </c>
      <c r="I6" s="23" t="s">
        <v>5</v>
      </c>
      <c r="J6" s="51"/>
    </row>
    <row r="7" spans="1:10" s="3" customFormat="1" ht="12.75">
      <c r="A7" s="57"/>
      <c r="B7" s="57"/>
      <c r="C7" s="65"/>
      <c r="D7" s="73"/>
      <c r="E7" s="83"/>
      <c r="F7" s="73"/>
      <c r="G7" s="52"/>
      <c r="H7" s="23" t="s">
        <v>4</v>
      </c>
      <c r="I7" s="23" t="s">
        <v>4</v>
      </c>
      <c r="J7" s="52"/>
    </row>
    <row r="8" spans="1:10" s="4" customFormat="1" ht="75.75" customHeight="1">
      <c r="A8" s="22">
        <v>1</v>
      </c>
      <c r="B8" s="24" t="s">
        <v>39</v>
      </c>
      <c r="C8" s="21" t="s">
        <v>40</v>
      </c>
      <c r="D8" s="21" t="s">
        <v>126</v>
      </c>
      <c r="E8" s="21" t="s">
        <v>220</v>
      </c>
      <c r="F8" s="17">
        <v>6294183.79</v>
      </c>
      <c r="G8" s="17">
        <v>975598.48</v>
      </c>
      <c r="H8" s="16">
        <v>3988938.98</v>
      </c>
      <c r="I8" s="16">
        <v>1329646.33</v>
      </c>
      <c r="J8" s="13" t="s">
        <v>238</v>
      </c>
    </row>
    <row r="9" spans="1:10" ht="15">
      <c r="A9" s="47" t="s">
        <v>172</v>
      </c>
      <c r="B9" s="48"/>
      <c r="C9" s="48"/>
      <c r="D9" s="49"/>
      <c r="E9" s="32"/>
      <c r="F9" s="27">
        <f>SUM(F8)</f>
        <v>6294183.79</v>
      </c>
      <c r="G9" s="27">
        <f>SUM(G8)</f>
        <v>975598.48</v>
      </c>
      <c r="H9" s="27">
        <f>SUM(H8)</f>
        <v>3988938.98</v>
      </c>
      <c r="I9" s="27">
        <f>SUM(I8)</f>
        <v>1329646.33</v>
      </c>
      <c r="J9" s="13"/>
    </row>
    <row r="11" ht="15.75">
      <c r="B11" s="9" t="s">
        <v>41</v>
      </c>
    </row>
    <row r="13" spans="1:25" s="3" customFormat="1" ht="10.5" customHeight="1">
      <c r="A13" s="50" t="s">
        <v>0</v>
      </c>
      <c r="B13" s="50" t="s">
        <v>1</v>
      </c>
      <c r="C13" s="63" t="s">
        <v>2</v>
      </c>
      <c r="D13" s="63" t="s">
        <v>119</v>
      </c>
      <c r="E13" s="50" t="s">
        <v>221</v>
      </c>
      <c r="F13" s="63" t="s">
        <v>121</v>
      </c>
      <c r="G13" s="50" t="s">
        <v>171</v>
      </c>
      <c r="H13" s="85" t="s">
        <v>120</v>
      </c>
      <c r="I13" s="86"/>
      <c r="J13" s="50" t="s">
        <v>222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10" s="3" customFormat="1" ht="12" customHeight="1">
      <c r="A14" s="56"/>
      <c r="B14" s="56"/>
      <c r="C14" s="64"/>
      <c r="D14" s="72"/>
      <c r="E14" s="82"/>
      <c r="F14" s="72"/>
      <c r="G14" s="51"/>
      <c r="H14" s="23" t="s">
        <v>3</v>
      </c>
      <c r="I14" s="40" t="s">
        <v>5</v>
      </c>
      <c r="J14" s="51"/>
    </row>
    <row r="15" spans="1:10" s="3" customFormat="1" ht="12" customHeight="1">
      <c r="A15" s="57"/>
      <c r="B15" s="57"/>
      <c r="C15" s="65"/>
      <c r="D15" s="73"/>
      <c r="E15" s="83"/>
      <c r="F15" s="73"/>
      <c r="G15" s="52"/>
      <c r="H15" s="23" t="s">
        <v>4</v>
      </c>
      <c r="I15" s="40" t="s">
        <v>4</v>
      </c>
      <c r="J15" s="52"/>
    </row>
    <row r="16" spans="1:10" s="1" customFormat="1" ht="32.25" customHeight="1">
      <c r="A16" s="20">
        <v>1</v>
      </c>
      <c r="B16" s="12" t="s">
        <v>42</v>
      </c>
      <c r="C16" s="12" t="s">
        <v>43</v>
      </c>
      <c r="D16" s="19" t="s">
        <v>151</v>
      </c>
      <c r="E16" s="12" t="s">
        <v>224</v>
      </c>
      <c r="F16" s="13">
        <v>685641</v>
      </c>
      <c r="G16" s="13">
        <v>0</v>
      </c>
      <c r="H16" s="13">
        <v>514230.75</v>
      </c>
      <c r="I16" s="13">
        <v>171410.25</v>
      </c>
      <c r="J16" s="14" t="s">
        <v>225</v>
      </c>
    </row>
    <row r="17" spans="1:10" s="1" customFormat="1" ht="31.5" customHeight="1">
      <c r="A17" s="20">
        <v>2</v>
      </c>
      <c r="B17" s="12" t="s">
        <v>44</v>
      </c>
      <c r="C17" s="12" t="s">
        <v>40</v>
      </c>
      <c r="D17" s="12" t="s">
        <v>152</v>
      </c>
      <c r="E17" s="12" t="s">
        <v>255</v>
      </c>
      <c r="F17" s="13">
        <v>378314</v>
      </c>
      <c r="G17" s="13">
        <v>0</v>
      </c>
      <c r="H17" s="13">
        <v>283735.5</v>
      </c>
      <c r="I17" s="13">
        <v>94578.5</v>
      </c>
      <c r="J17" s="14" t="s">
        <v>225</v>
      </c>
    </row>
    <row r="18" spans="1:10" s="1" customFormat="1" ht="50.25" customHeight="1">
      <c r="A18" s="20">
        <v>3</v>
      </c>
      <c r="B18" s="12" t="s">
        <v>45</v>
      </c>
      <c r="C18" s="12" t="s">
        <v>46</v>
      </c>
      <c r="D18" s="19" t="s">
        <v>153</v>
      </c>
      <c r="E18" s="12" t="s">
        <v>271</v>
      </c>
      <c r="F18" s="13">
        <v>530000</v>
      </c>
      <c r="G18" s="13">
        <v>0</v>
      </c>
      <c r="H18" s="14">
        <v>397500</v>
      </c>
      <c r="I18" s="14">
        <v>132500</v>
      </c>
      <c r="J18" s="13" t="s">
        <v>238</v>
      </c>
    </row>
    <row r="19" spans="1:10" s="1" customFormat="1" ht="114.75" customHeight="1">
      <c r="A19" s="20">
        <v>4</v>
      </c>
      <c r="B19" s="12" t="s">
        <v>47</v>
      </c>
      <c r="C19" s="12" t="s">
        <v>7</v>
      </c>
      <c r="D19" s="12" t="s">
        <v>154</v>
      </c>
      <c r="E19" s="44" t="s">
        <v>224</v>
      </c>
      <c r="F19" s="13">
        <v>1469340</v>
      </c>
      <c r="G19" s="13">
        <v>0</v>
      </c>
      <c r="H19" s="14">
        <v>1102005</v>
      </c>
      <c r="I19" s="14">
        <v>367335</v>
      </c>
      <c r="J19" s="14" t="s">
        <v>225</v>
      </c>
    </row>
    <row r="20" spans="1:10" ht="14.25">
      <c r="A20" s="47" t="s">
        <v>172</v>
      </c>
      <c r="B20" s="48"/>
      <c r="C20" s="48"/>
      <c r="D20" s="49"/>
      <c r="E20" s="32"/>
      <c r="F20" s="27">
        <f>SUM(F16:F19)</f>
        <v>3063295</v>
      </c>
      <c r="G20" s="27">
        <f>SUM(G16:G19)</f>
        <v>0</v>
      </c>
      <c r="H20" s="27">
        <f>SUM(H16:H19)</f>
        <v>2297471.25</v>
      </c>
      <c r="I20" s="27">
        <f>SUM(I16:I19)</f>
        <v>765823.75</v>
      </c>
      <c r="J20" s="27"/>
    </row>
    <row r="22" spans="1:10" ht="31.5" customHeight="1">
      <c r="A22" s="95" t="s">
        <v>48</v>
      </c>
      <c r="B22" s="101"/>
      <c r="C22" s="101"/>
      <c r="D22" s="101"/>
      <c r="E22" s="101"/>
      <c r="F22" s="101"/>
      <c r="G22" s="101"/>
      <c r="H22" s="101"/>
      <c r="I22" s="101"/>
      <c r="J22" s="38"/>
    </row>
    <row r="23" spans="1:25" s="3" customFormat="1" ht="10.5" customHeight="1">
      <c r="A23" s="50" t="s">
        <v>0</v>
      </c>
      <c r="B23" s="50" t="s">
        <v>1</v>
      </c>
      <c r="C23" s="63" t="s">
        <v>2</v>
      </c>
      <c r="D23" s="63" t="s">
        <v>119</v>
      </c>
      <c r="E23" s="50" t="s">
        <v>221</v>
      </c>
      <c r="F23" s="63" t="s">
        <v>121</v>
      </c>
      <c r="G23" s="50" t="s">
        <v>171</v>
      </c>
      <c r="H23" s="85" t="s">
        <v>120</v>
      </c>
      <c r="I23" s="86"/>
      <c r="J23" s="50" t="s">
        <v>222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pans="1:10" s="3" customFormat="1" ht="12" customHeight="1">
      <c r="A24" s="56"/>
      <c r="B24" s="56"/>
      <c r="C24" s="64"/>
      <c r="D24" s="72"/>
      <c r="E24" s="82"/>
      <c r="F24" s="72"/>
      <c r="G24" s="51"/>
      <c r="H24" s="23" t="s">
        <v>3</v>
      </c>
      <c r="I24" s="23" t="s">
        <v>5</v>
      </c>
      <c r="J24" s="51"/>
    </row>
    <row r="25" spans="1:10" s="3" customFormat="1" ht="12" customHeight="1">
      <c r="A25" s="57"/>
      <c r="B25" s="57"/>
      <c r="C25" s="65"/>
      <c r="D25" s="73"/>
      <c r="E25" s="83"/>
      <c r="F25" s="73"/>
      <c r="G25" s="52"/>
      <c r="H25" s="23" t="s">
        <v>4</v>
      </c>
      <c r="I25" s="23" t="s">
        <v>4</v>
      </c>
      <c r="J25" s="52"/>
    </row>
    <row r="26" spans="1:10" s="1" customFormat="1" ht="65.25" customHeight="1">
      <c r="A26" s="12">
        <v>1</v>
      </c>
      <c r="B26" s="12" t="s">
        <v>49</v>
      </c>
      <c r="C26" s="12" t="s">
        <v>50</v>
      </c>
      <c r="D26" s="12" t="s">
        <v>127</v>
      </c>
      <c r="E26" s="12" t="s">
        <v>272</v>
      </c>
      <c r="F26" s="13">
        <v>46000</v>
      </c>
      <c r="G26" s="13">
        <v>4600</v>
      </c>
      <c r="H26" s="13">
        <v>31050</v>
      </c>
      <c r="I26" s="13">
        <v>10350</v>
      </c>
      <c r="J26" s="14" t="s">
        <v>225</v>
      </c>
    </row>
    <row r="27" spans="1:10" s="1" customFormat="1" ht="66" customHeight="1">
      <c r="A27" s="12">
        <v>2</v>
      </c>
      <c r="B27" s="12" t="s">
        <v>51</v>
      </c>
      <c r="C27" s="12" t="s">
        <v>52</v>
      </c>
      <c r="D27" s="12" t="s">
        <v>128</v>
      </c>
      <c r="E27" s="12" t="s">
        <v>273</v>
      </c>
      <c r="F27" s="13">
        <v>15965</v>
      </c>
      <c r="G27" s="13">
        <v>1665</v>
      </c>
      <c r="H27" s="13">
        <v>10725</v>
      </c>
      <c r="I27" s="13">
        <v>3575</v>
      </c>
      <c r="J27" s="14" t="s">
        <v>225</v>
      </c>
    </row>
    <row r="28" spans="1:10" s="1" customFormat="1" ht="48.75" customHeight="1">
      <c r="A28" s="12">
        <v>3</v>
      </c>
      <c r="B28" s="12" t="s">
        <v>53</v>
      </c>
      <c r="C28" s="12" t="s">
        <v>54</v>
      </c>
      <c r="D28" s="19" t="s">
        <v>129</v>
      </c>
      <c r="E28" s="12" t="s">
        <v>274</v>
      </c>
      <c r="F28" s="13">
        <v>66000</v>
      </c>
      <c r="G28" s="13">
        <v>7260</v>
      </c>
      <c r="H28" s="13">
        <v>44055</v>
      </c>
      <c r="I28" s="13">
        <v>14685</v>
      </c>
      <c r="J28" s="14" t="s">
        <v>225</v>
      </c>
    </row>
    <row r="29" spans="1:10" s="1" customFormat="1" ht="45">
      <c r="A29" s="12">
        <v>4</v>
      </c>
      <c r="B29" s="12" t="s">
        <v>55</v>
      </c>
      <c r="C29" s="12" t="s">
        <v>56</v>
      </c>
      <c r="D29" s="12" t="s">
        <v>130</v>
      </c>
      <c r="E29" s="12" t="s">
        <v>273</v>
      </c>
      <c r="F29" s="13">
        <v>15000</v>
      </c>
      <c r="G29" s="13">
        <v>1800</v>
      </c>
      <c r="H29" s="13">
        <v>9900</v>
      </c>
      <c r="I29" s="13">
        <v>3300</v>
      </c>
      <c r="J29" s="14" t="s">
        <v>225</v>
      </c>
    </row>
    <row r="30" spans="1:10" s="1" customFormat="1" ht="45">
      <c r="A30" s="12">
        <v>5</v>
      </c>
      <c r="B30" s="12" t="s">
        <v>57</v>
      </c>
      <c r="C30" s="12" t="s">
        <v>40</v>
      </c>
      <c r="D30" s="19" t="s">
        <v>137</v>
      </c>
      <c r="E30" s="12" t="s">
        <v>259</v>
      </c>
      <c r="F30" s="13">
        <v>17900</v>
      </c>
      <c r="G30" s="13">
        <v>2100</v>
      </c>
      <c r="H30" s="14">
        <v>11850</v>
      </c>
      <c r="I30" s="14">
        <v>3950</v>
      </c>
      <c r="J30" s="14" t="s">
        <v>225</v>
      </c>
    </row>
    <row r="31" spans="1:10" s="1" customFormat="1" ht="34.5" customHeight="1">
      <c r="A31" s="12">
        <v>6</v>
      </c>
      <c r="B31" s="12" t="s">
        <v>58</v>
      </c>
      <c r="C31" s="12" t="s">
        <v>59</v>
      </c>
      <c r="D31" s="12" t="s">
        <v>138</v>
      </c>
      <c r="E31" s="12" t="s">
        <v>256</v>
      </c>
      <c r="F31" s="13">
        <v>12000</v>
      </c>
      <c r="G31" s="13">
        <v>1440</v>
      </c>
      <c r="H31" s="14">
        <v>7920</v>
      </c>
      <c r="I31" s="14">
        <v>2640</v>
      </c>
      <c r="J31" s="14" t="s">
        <v>225</v>
      </c>
    </row>
    <row r="32" spans="1:10" ht="50.25" customHeight="1">
      <c r="A32" s="12">
        <v>7</v>
      </c>
      <c r="B32" s="12" t="s">
        <v>60</v>
      </c>
      <c r="C32" s="12" t="s">
        <v>61</v>
      </c>
      <c r="D32" s="12" t="s">
        <v>139</v>
      </c>
      <c r="E32" s="12" t="s">
        <v>257</v>
      </c>
      <c r="F32" s="13">
        <v>15000</v>
      </c>
      <c r="G32" s="13">
        <v>1650</v>
      </c>
      <c r="H32" s="14">
        <v>10012.5</v>
      </c>
      <c r="I32" s="14">
        <v>3337.5</v>
      </c>
      <c r="J32" s="14" t="s">
        <v>225</v>
      </c>
    </row>
    <row r="33" spans="1:10" ht="66.75" customHeight="1">
      <c r="A33" s="12">
        <v>8</v>
      </c>
      <c r="B33" s="12" t="s">
        <v>62</v>
      </c>
      <c r="C33" s="12" t="s">
        <v>63</v>
      </c>
      <c r="D33" s="25" t="s">
        <v>140</v>
      </c>
      <c r="E33" s="25" t="s">
        <v>264</v>
      </c>
      <c r="F33" s="13">
        <v>18000</v>
      </c>
      <c r="G33" s="13">
        <v>1800</v>
      </c>
      <c r="H33" s="14">
        <v>12150</v>
      </c>
      <c r="I33" s="14">
        <v>4050</v>
      </c>
      <c r="J33" s="14" t="s">
        <v>225</v>
      </c>
    </row>
    <row r="34" spans="1:10" ht="95.25" customHeight="1">
      <c r="A34" s="12">
        <v>9</v>
      </c>
      <c r="B34" s="12" t="s">
        <v>64</v>
      </c>
      <c r="C34" s="12" t="s">
        <v>65</v>
      </c>
      <c r="D34" s="25" t="s">
        <v>141</v>
      </c>
      <c r="E34" s="25" t="s">
        <v>265</v>
      </c>
      <c r="F34" s="13">
        <v>23000</v>
      </c>
      <c r="G34" s="13">
        <v>2760</v>
      </c>
      <c r="H34" s="14">
        <v>15180</v>
      </c>
      <c r="I34" s="14">
        <v>5060</v>
      </c>
      <c r="J34" s="14" t="s">
        <v>225</v>
      </c>
    </row>
    <row r="35" spans="1:10" ht="96" customHeight="1">
      <c r="A35" s="12">
        <v>10</v>
      </c>
      <c r="B35" s="12" t="s">
        <v>66</v>
      </c>
      <c r="C35" s="12" t="s">
        <v>67</v>
      </c>
      <c r="D35" s="26" t="s">
        <v>142</v>
      </c>
      <c r="E35" s="25" t="s">
        <v>266</v>
      </c>
      <c r="F35" s="13">
        <v>23000</v>
      </c>
      <c r="G35" s="13">
        <v>2760</v>
      </c>
      <c r="H35" s="14">
        <v>15180</v>
      </c>
      <c r="I35" s="14">
        <v>5060</v>
      </c>
      <c r="J35" s="14" t="s">
        <v>225</v>
      </c>
    </row>
    <row r="36" spans="1:10" s="45" customFormat="1" ht="76.5" customHeight="1">
      <c r="A36" s="12">
        <v>11</v>
      </c>
      <c r="B36" s="12" t="s">
        <v>68</v>
      </c>
      <c r="C36" s="12" t="s">
        <v>69</v>
      </c>
      <c r="D36" s="12" t="s">
        <v>131</v>
      </c>
      <c r="E36" s="12" t="s">
        <v>226</v>
      </c>
      <c r="F36" s="13">
        <v>19950</v>
      </c>
      <c r="G36" s="13">
        <v>2394</v>
      </c>
      <c r="H36" s="14">
        <v>13167</v>
      </c>
      <c r="I36" s="14">
        <v>4389</v>
      </c>
      <c r="J36" s="14" t="s">
        <v>225</v>
      </c>
    </row>
    <row r="37" spans="1:10" s="45" customFormat="1" ht="100.5" customHeight="1">
      <c r="A37" s="12">
        <v>12</v>
      </c>
      <c r="B37" s="12" t="s">
        <v>70</v>
      </c>
      <c r="C37" s="12" t="s">
        <v>71</v>
      </c>
      <c r="D37" s="12" t="s">
        <v>132</v>
      </c>
      <c r="E37" s="12" t="s">
        <v>226</v>
      </c>
      <c r="F37" s="13">
        <v>19950</v>
      </c>
      <c r="G37" s="13">
        <v>2394</v>
      </c>
      <c r="H37" s="14">
        <v>13167</v>
      </c>
      <c r="I37" s="14">
        <v>4389</v>
      </c>
      <c r="J37" s="14" t="s">
        <v>225</v>
      </c>
    </row>
    <row r="38" spans="1:10" s="45" customFormat="1" ht="75">
      <c r="A38" s="12">
        <v>13</v>
      </c>
      <c r="B38" s="12" t="s">
        <v>72</v>
      </c>
      <c r="C38" s="12" t="s">
        <v>73</v>
      </c>
      <c r="D38" s="19" t="s">
        <v>133</v>
      </c>
      <c r="E38" s="12" t="s">
        <v>226</v>
      </c>
      <c r="F38" s="13">
        <v>19950</v>
      </c>
      <c r="G38" s="13">
        <v>2394</v>
      </c>
      <c r="H38" s="14">
        <v>13167</v>
      </c>
      <c r="I38" s="14">
        <v>4389</v>
      </c>
      <c r="J38" s="14" t="s">
        <v>225</v>
      </c>
    </row>
    <row r="39" spans="1:10" s="45" customFormat="1" ht="75">
      <c r="A39" s="12">
        <v>14</v>
      </c>
      <c r="B39" s="12" t="s">
        <v>74</v>
      </c>
      <c r="C39" s="12" t="s">
        <v>75</v>
      </c>
      <c r="D39" s="12" t="s">
        <v>134</v>
      </c>
      <c r="E39" s="12" t="s">
        <v>226</v>
      </c>
      <c r="F39" s="13">
        <v>19950</v>
      </c>
      <c r="G39" s="13">
        <v>2394</v>
      </c>
      <c r="H39" s="14">
        <v>13167</v>
      </c>
      <c r="I39" s="14">
        <v>4389</v>
      </c>
      <c r="J39" s="14" t="s">
        <v>225</v>
      </c>
    </row>
    <row r="40" spans="1:10" s="45" customFormat="1" ht="80.25" customHeight="1">
      <c r="A40" s="12">
        <v>15</v>
      </c>
      <c r="B40" s="12" t="s">
        <v>76</v>
      </c>
      <c r="C40" s="12" t="s">
        <v>77</v>
      </c>
      <c r="D40" s="12" t="s">
        <v>135</v>
      </c>
      <c r="E40" s="12" t="s">
        <v>227</v>
      </c>
      <c r="F40" s="13">
        <v>31412.5</v>
      </c>
      <c r="G40" s="13">
        <v>3455.37</v>
      </c>
      <c r="H40" s="14">
        <v>20967.85</v>
      </c>
      <c r="I40" s="14">
        <v>6989.28</v>
      </c>
      <c r="J40" s="14" t="s">
        <v>225</v>
      </c>
    </row>
    <row r="41" spans="1:10" s="45" customFormat="1" ht="93" customHeight="1">
      <c r="A41" s="12">
        <v>16</v>
      </c>
      <c r="B41" s="12" t="s">
        <v>78</v>
      </c>
      <c r="C41" s="12" t="s">
        <v>79</v>
      </c>
      <c r="D41" s="12" t="s">
        <v>136</v>
      </c>
      <c r="E41" s="12" t="s">
        <v>228</v>
      </c>
      <c r="F41" s="13">
        <v>19950</v>
      </c>
      <c r="G41" s="13">
        <v>2394</v>
      </c>
      <c r="H41" s="14">
        <v>13167</v>
      </c>
      <c r="I41" s="14">
        <v>4389</v>
      </c>
      <c r="J41" s="14" t="s">
        <v>225</v>
      </c>
    </row>
    <row r="42" spans="1:10" ht="106.5" customHeight="1">
      <c r="A42" s="12">
        <v>17</v>
      </c>
      <c r="B42" s="12" t="s">
        <v>80</v>
      </c>
      <c r="C42" s="12" t="s">
        <v>81</v>
      </c>
      <c r="D42" s="19" t="s">
        <v>173</v>
      </c>
      <c r="E42" s="12" t="s">
        <v>278</v>
      </c>
      <c r="F42" s="13">
        <v>29000</v>
      </c>
      <c r="G42" s="13">
        <v>3000</v>
      </c>
      <c r="H42" s="14">
        <v>19500</v>
      </c>
      <c r="I42" s="14">
        <v>6500</v>
      </c>
      <c r="J42" s="14" t="s">
        <v>225</v>
      </c>
    </row>
    <row r="43" spans="1:10" ht="15" customHeight="1">
      <c r="A43" s="97" t="s">
        <v>172</v>
      </c>
      <c r="B43" s="98"/>
      <c r="C43" s="98"/>
      <c r="D43" s="99"/>
      <c r="E43" s="33"/>
      <c r="F43" s="30">
        <f>SUM(F26:F42)</f>
        <v>412027.5</v>
      </c>
      <c r="G43" s="30">
        <f>SUM(G26:G42)</f>
        <v>46260.37</v>
      </c>
      <c r="H43" s="30">
        <f>SUM(H26:H42)</f>
        <v>274325.35</v>
      </c>
      <c r="I43" s="30">
        <f>SUM(I26:I42)</f>
        <v>91441.78</v>
      </c>
      <c r="J43" s="30"/>
    </row>
    <row r="44" spans="1:10" ht="15" customHeight="1">
      <c r="A44" s="5"/>
      <c r="B44" s="5"/>
      <c r="C44" s="5"/>
      <c r="D44" s="5"/>
      <c r="E44" s="5"/>
      <c r="F44" s="5"/>
      <c r="G44" s="5"/>
      <c r="H44" s="1"/>
      <c r="I44" s="1"/>
      <c r="J44" s="1"/>
    </row>
    <row r="45" spans="1:10" ht="33.75" customHeight="1">
      <c r="A45" s="102" t="s">
        <v>82</v>
      </c>
      <c r="B45" s="96"/>
      <c r="C45" s="96"/>
      <c r="D45" s="96"/>
      <c r="E45" s="96"/>
      <c r="F45" s="96"/>
      <c r="G45" s="96"/>
      <c r="H45" s="96"/>
      <c r="I45" s="96"/>
      <c r="J45" s="39"/>
    </row>
    <row r="46" spans="1:25" s="3" customFormat="1" ht="10.5" customHeight="1">
      <c r="A46" s="50" t="s">
        <v>0</v>
      </c>
      <c r="B46" s="50" t="s">
        <v>1</v>
      </c>
      <c r="C46" s="63" t="s">
        <v>2</v>
      </c>
      <c r="D46" s="63" t="s">
        <v>119</v>
      </c>
      <c r="E46" s="50" t="s">
        <v>229</v>
      </c>
      <c r="F46" s="63" t="s">
        <v>121</v>
      </c>
      <c r="G46" s="50" t="s">
        <v>171</v>
      </c>
      <c r="H46" s="85" t="s">
        <v>120</v>
      </c>
      <c r="I46" s="86"/>
      <c r="J46" s="50" t="s">
        <v>222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</row>
    <row r="47" spans="1:10" s="3" customFormat="1" ht="12" customHeight="1">
      <c r="A47" s="56"/>
      <c r="B47" s="56"/>
      <c r="C47" s="64"/>
      <c r="D47" s="72"/>
      <c r="E47" s="82"/>
      <c r="F47" s="72"/>
      <c r="G47" s="51"/>
      <c r="H47" s="23" t="s">
        <v>3</v>
      </c>
      <c r="I47" s="23" t="s">
        <v>5</v>
      </c>
      <c r="J47" s="51"/>
    </row>
    <row r="48" spans="1:10" s="3" customFormat="1" ht="12" customHeight="1">
      <c r="A48" s="57"/>
      <c r="B48" s="57"/>
      <c r="C48" s="65"/>
      <c r="D48" s="73"/>
      <c r="E48" s="83"/>
      <c r="F48" s="73"/>
      <c r="G48" s="52"/>
      <c r="H48" s="23" t="s">
        <v>4</v>
      </c>
      <c r="I48" s="23" t="s">
        <v>4</v>
      </c>
      <c r="J48" s="52"/>
    </row>
    <row r="49" spans="1:10" ht="75">
      <c r="A49" s="12">
        <v>1</v>
      </c>
      <c r="B49" s="12" t="s">
        <v>83</v>
      </c>
      <c r="C49" s="12" t="s">
        <v>84</v>
      </c>
      <c r="D49" s="41" t="s">
        <v>155</v>
      </c>
      <c r="E49" s="43" t="s">
        <v>260</v>
      </c>
      <c r="F49" s="13">
        <v>725781.49</v>
      </c>
      <c r="G49" s="13">
        <v>102335.18</v>
      </c>
      <c r="H49" s="13">
        <v>467584.73</v>
      </c>
      <c r="I49" s="13">
        <v>155861.58</v>
      </c>
      <c r="J49" s="14" t="s">
        <v>225</v>
      </c>
    </row>
    <row r="50" spans="1:10" ht="45">
      <c r="A50" s="12">
        <v>2</v>
      </c>
      <c r="B50" s="12" t="s">
        <v>85</v>
      </c>
      <c r="C50" s="12" t="s">
        <v>86</v>
      </c>
      <c r="D50" s="41" t="s">
        <v>156</v>
      </c>
      <c r="E50" s="43" t="s">
        <v>239</v>
      </c>
      <c r="F50" s="13">
        <v>779600</v>
      </c>
      <c r="G50" s="13">
        <v>93552</v>
      </c>
      <c r="H50" s="13">
        <v>514536</v>
      </c>
      <c r="I50" s="13">
        <v>171512</v>
      </c>
      <c r="J50" s="14" t="s">
        <v>225</v>
      </c>
    </row>
    <row r="51" spans="1:10" ht="60">
      <c r="A51" s="12">
        <v>3</v>
      </c>
      <c r="B51" s="12" t="s">
        <v>87</v>
      </c>
      <c r="C51" s="12" t="s">
        <v>88</v>
      </c>
      <c r="D51" s="19" t="s">
        <v>157</v>
      </c>
      <c r="E51" s="43" t="s">
        <v>260</v>
      </c>
      <c r="F51" s="13">
        <v>932553.2</v>
      </c>
      <c r="G51" s="13">
        <v>147833</v>
      </c>
      <c r="H51" s="14">
        <v>588540.16</v>
      </c>
      <c r="I51" s="14">
        <v>196180.05</v>
      </c>
      <c r="J51" s="14" t="s">
        <v>225</v>
      </c>
    </row>
    <row r="52" spans="1:10" ht="60">
      <c r="A52" s="12">
        <v>4</v>
      </c>
      <c r="B52" s="12" t="s">
        <v>89</v>
      </c>
      <c r="C52" s="12" t="s">
        <v>90</v>
      </c>
      <c r="D52" s="41" t="s">
        <v>158</v>
      </c>
      <c r="E52" s="43" t="s">
        <v>240</v>
      </c>
      <c r="F52" s="13">
        <v>411947.5</v>
      </c>
      <c r="G52" s="13">
        <v>42000</v>
      </c>
      <c r="H52" s="13">
        <v>277460.63</v>
      </c>
      <c r="I52" s="13">
        <v>92486.88</v>
      </c>
      <c r="J52" s="14" t="s">
        <v>225</v>
      </c>
    </row>
    <row r="53" spans="1:10" s="45" customFormat="1" ht="60">
      <c r="A53" s="12">
        <v>5</v>
      </c>
      <c r="B53" s="12" t="s">
        <v>91</v>
      </c>
      <c r="C53" s="12" t="s">
        <v>92</v>
      </c>
      <c r="D53" s="41" t="s">
        <v>159</v>
      </c>
      <c r="E53" s="43" t="s">
        <v>230</v>
      </c>
      <c r="F53" s="13">
        <v>779326.97</v>
      </c>
      <c r="G53" s="13">
        <v>109944.26</v>
      </c>
      <c r="H53" s="13">
        <v>502037.03</v>
      </c>
      <c r="I53" s="13">
        <v>167345.68</v>
      </c>
      <c r="J53" s="14" t="s">
        <v>225</v>
      </c>
    </row>
    <row r="54" spans="1:10" ht="45">
      <c r="A54" s="12">
        <v>6</v>
      </c>
      <c r="B54" s="12" t="s">
        <v>93</v>
      </c>
      <c r="C54" s="12" t="s">
        <v>94</v>
      </c>
      <c r="D54" s="41" t="s">
        <v>160</v>
      </c>
      <c r="E54" s="43" t="s">
        <v>241</v>
      </c>
      <c r="F54" s="13">
        <v>766350</v>
      </c>
      <c r="G54" s="13">
        <v>84298.51</v>
      </c>
      <c r="H54" s="13">
        <v>511538.62</v>
      </c>
      <c r="I54" s="13">
        <v>170512.87</v>
      </c>
      <c r="J54" s="14" t="s">
        <v>225</v>
      </c>
    </row>
    <row r="55" spans="1:10" s="45" customFormat="1" ht="51" customHeight="1">
      <c r="A55" s="12">
        <v>7</v>
      </c>
      <c r="B55" s="12" t="s">
        <v>95</v>
      </c>
      <c r="C55" s="12" t="s">
        <v>96</v>
      </c>
      <c r="D55" s="19" t="s">
        <v>161</v>
      </c>
      <c r="E55" s="43" t="s">
        <v>242</v>
      </c>
      <c r="F55" s="13">
        <v>994276</v>
      </c>
      <c r="G55" s="13">
        <v>100850</v>
      </c>
      <c r="H55" s="13">
        <v>670069.5</v>
      </c>
      <c r="I55" s="13">
        <v>223356.5</v>
      </c>
      <c r="J55" s="14" t="s">
        <v>225</v>
      </c>
    </row>
    <row r="56" spans="1:10" s="45" customFormat="1" ht="75">
      <c r="A56" s="12">
        <v>8</v>
      </c>
      <c r="B56" s="12" t="s">
        <v>97</v>
      </c>
      <c r="C56" s="12" t="s">
        <v>98</v>
      </c>
      <c r="D56" s="41" t="s">
        <v>162</v>
      </c>
      <c r="E56" s="43" t="s">
        <v>230</v>
      </c>
      <c r="F56" s="13">
        <v>803705.23</v>
      </c>
      <c r="G56" s="13">
        <v>113464.28</v>
      </c>
      <c r="H56" s="13">
        <v>517680.71</v>
      </c>
      <c r="I56" s="13">
        <v>172560.24</v>
      </c>
      <c r="J56" s="14" t="s">
        <v>225</v>
      </c>
    </row>
    <row r="57" spans="1:10" ht="52.5" customHeight="1">
      <c r="A57" s="12">
        <v>9</v>
      </c>
      <c r="B57" s="12" t="s">
        <v>99</v>
      </c>
      <c r="C57" s="12" t="s">
        <v>100</v>
      </c>
      <c r="D57" s="19" t="s">
        <v>163</v>
      </c>
      <c r="E57" s="43" t="s">
        <v>243</v>
      </c>
      <c r="F57" s="13">
        <v>783634</v>
      </c>
      <c r="G57" s="13">
        <v>86982.12</v>
      </c>
      <c r="H57" s="13">
        <v>522488.91</v>
      </c>
      <c r="I57" s="13">
        <v>174162.97</v>
      </c>
      <c r="J57" s="14" t="s">
        <v>238</v>
      </c>
    </row>
    <row r="58" spans="1:10" ht="76.5" customHeight="1">
      <c r="A58" s="12">
        <v>10</v>
      </c>
      <c r="B58" s="12" t="s">
        <v>101</v>
      </c>
      <c r="C58" s="12" t="s">
        <v>102</v>
      </c>
      <c r="D58" s="41" t="s">
        <v>164</v>
      </c>
      <c r="E58" s="43" t="s">
        <v>244</v>
      </c>
      <c r="F58" s="13">
        <v>1118911.64</v>
      </c>
      <c r="G58" s="13">
        <v>161823.15</v>
      </c>
      <c r="H58" s="13">
        <v>717816.37</v>
      </c>
      <c r="I58" s="13">
        <v>239272.12</v>
      </c>
      <c r="J58" s="14" t="s">
        <v>225</v>
      </c>
    </row>
    <row r="59" spans="1:25" s="3" customFormat="1" ht="16.5" customHeight="1">
      <c r="A59" s="47" t="s">
        <v>172</v>
      </c>
      <c r="B59" s="48"/>
      <c r="C59" s="48"/>
      <c r="D59" s="49"/>
      <c r="E59" s="32"/>
      <c r="F59" s="27">
        <f>SUM(F49:F58)</f>
        <v>8096086.03</v>
      </c>
      <c r="G59" s="27">
        <f>SUM(G49:G58)</f>
        <v>1043082.5</v>
      </c>
      <c r="H59" s="27">
        <f>SUM(H49:H58)</f>
        <v>5289752.66</v>
      </c>
      <c r="I59" s="27">
        <f>SUM(I49:I58)</f>
        <v>1763250.8900000001</v>
      </c>
      <c r="J59" s="27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</row>
    <row r="60" spans="1:10" s="3" customFormat="1" ht="10.5" customHeight="1">
      <c r="A60"/>
      <c r="B60"/>
      <c r="C60"/>
      <c r="D60"/>
      <c r="E60"/>
      <c r="F60"/>
      <c r="G60"/>
      <c r="H60"/>
      <c r="I60"/>
      <c r="J60"/>
    </row>
    <row r="61" spans="1:10" s="3" customFormat="1" ht="28.5" customHeight="1">
      <c r="A61" s="95" t="s">
        <v>103</v>
      </c>
      <c r="B61" s="96"/>
      <c r="C61" s="96"/>
      <c r="D61" s="96"/>
      <c r="E61" s="96"/>
      <c r="F61" s="96"/>
      <c r="G61" s="96"/>
      <c r="H61" s="96"/>
      <c r="I61" s="96"/>
      <c r="J61" s="39"/>
    </row>
    <row r="62" spans="1:10" s="3" customFormat="1" ht="12.75">
      <c r="A62"/>
      <c r="B62"/>
      <c r="C62"/>
      <c r="D62"/>
      <c r="E62"/>
      <c r="F62"/>
      <c r="G62"/>
      <c r="H62"/>
      <c r="I62"/>
      <c r="J62"/>
    </row>
    <row r="63" spans="1:10" ht="12.75">
      <c r="A63" s="50" t="s">
        <v>0</v>
      </c>
      <c r="B63" s="50" t="s">
        <v>1</v>
      </c>
      <c r="C63" s="63" t="s">
        <v>2</v>
      </c>
      <c r="D63" s="63" t="s">
        <v>119</v>
      </c>
      <c r="E63" s="50" t="s">
        <v>221</v>
      </c>
      <c r="F63" s="63" t="s">
        <v>121</v>
      </c>
      <c r="G63" s="50" t="s">
        <v>171</v>
      </c>
      <c r="H63" s="85" t="s">
        <v>120</v>
      </c>
      <c r="I63" s="86"/>
      <c r="J63" s="50" t="s">
        <v>222</v>
      </c>
    </row>
    <row r="64" spans="1:10" ht="12.75">
      <c r="A64" s="56"/>
      <c r="B64" s="56"/>
      <c r="C64" s="64"/>
      <c r="D64" s="72"/>
      <c r="E64" s="82"/>
      <c r="F64" s="72"/>
      <c r="G64" s="51"/>
      <c r="H64" s="23" t="s">
        <v>3</v>
      </c>
      <c r="I64" s="23" t="s">
        <v>5</v>
      </c>
      <c r="J64" s="51"/>
    </row>
    <row r="65" spans="1:10" ht="12.75">
      <c r="A65" s="57"/>
      <c r="B65" s="57"/>
      <c r="C65" s="65"/>
      <c r="D65" s="73"/>
      <c r="E65" s="83"/>
      <c r="F65" s="73"/>
      <c r="G65" s="52"/>
      <c r="H65" s="23" t="s">
        <v>4</v>
      </c>
      <c r="I65" s="23" t="s">
        <v>4</v>
      </c>
      <c r="J65" s="52"/>
    </row>
    <row r="66" spans="1:10" ht="45" customHeight="1">
      <c r="A66" s="12">
        <v>1</v>
      </c>
      <c r="B66" s="12" t="s">
        <v>104</v>
      </c>
      <c r="C66" s="12" t="s">
        <v>105</v>
      </c>
      <c r="D66" s="12" t="s">
        <v>166</v>
      </c>
      <c r="E66" s="12" t="s">
        <v>261</v>
      </c>
      <c r="F66" s="13">
        <v>26540.01</v>
      </c>
      <c r="G66" s="13">
        <v>13270.01</v>
      </c>
      <c r="H66" s="13">
        <v>9952.5</v>
      </c>
      <c r="I66" s="13">
        <v>3317.5</v>
      </c>
      <c r="J66" s="14" t="s">
        <v>225</v>
      </c>
    </row>
    <row r="67" spans="1:10" ht="60">
      <c r="A67" s="12">
        <v>2</v>
      </c>
      <c r="B67" s="12" t="s">
        <v>106</v>
      </c>
      <c r="C67" s="12" t="s">
        <v>107</v>
      </c>
      <c r="D67" s="12" t="s">
        <v>165</v>
      </c>
      <c r="E67" s="12" t="s">
        <v>262</v>
      </c>
      <c r="F67" s="13">
        <v>23320</v>
      </c>
      <c r="G67" s="13">
        <v>12360</v>
      </c>
      <c r="H67" s="13">
        <v>8220</v>
      </c>
      <c r="I67" s="13">
        <v>2740</v>
      </c>
      <c r="J67" s="14" t="s">
        <v>225</v>
      </c>
    </row>
    <row r="68" spans="1:10" ht="45" customHeight="1">
      <c r="A68" s="12">
        <v>3</v>
      </c>
      <c r="B68" s="12" t="s">
        <v>108</v>
      </c>
      <c r="C68" s="12" t="s">
        <v>109</v>
      </c>
      <c r="D68" s="12" t="s">
        <v>166</v>
      </c>
      <c r="E68" s="12" t="s">
        <v>261</v>
      </c>
      <c r="F68" s="13">
        <v>39500</v>
      </c>
      <c r="G68" s="13">
        <v>20540</v>
      </c>
      <c r="H68" s="13">
        <v>14220</v>
      </c>
      <c r="I68" s="13">
        <v>4740</v>
      </c>
      <c r="J68" s="14" t="s">
        <v>225</v>
      </c>
    </row>
    <row r="69" spans="1:10" s="45" customFormat="1" ht="75">
      <c r="A69" s="12">
        <v>4</v>
      </c>
      <c r="B69" s="12" t="s">
        <v>110</v>
      </c>
      <c r="C69" s="12" t="s">
        <v>111</v>
      </c>
      <c r="D69" s="12" t="s">
        <v>167</v>
      </c>
      <c r="E69" s="46" t="s">
        <v>277</v>
      </c>
      <c r="F69" s="13">
        <v>28350</v>
      </c>
      <c r="G69" s="13">
        <v>14850</v>
      </c>
      <c r="H69" s="13">
        <v>10125</v>
      </c>
      <c r="I69" s="13">
        <v>3375</v>
      </c>
      <c r="J69" s="14" t="s">
        <v>225</v>
      </c>
    </row>
    <row r="70" spans="1:10" ht="59.25" customHeight="1">
      <c r="A70" s="12">
        <v>5</v>
      </c>
      <c r="B70" s="12" t="s">
        <v>112</v>
      </c>
      <c r="C70" s="12" t="s">
        <v>113</v>
      </c>
      <c r="D70" s="12" t="s">
        <v>168</v>
      </c>
      <c r="E70" s="12" t="s">
        <v>263</v>
      </c>
      <c r="F70" s="13">
        <v>28400</v>
      </c>
      <c r="G70" s="13">
        <v>15000</v>
      </c>
      <c r="H70" s="13">
        <v>10050</v>
      </c>
      <c r="I70" s="13">
        <v>3350</v>
      </c>
      <c r="J70" s="14" t="s">
        <v>225</v>
      </c>
    </row>
    <row r="71" spans="1:10" s="45" customFormat="1" ht="45">
      <c r="A71" s="12">
        <v>6</v>
      </c>
      <c r="B71" s="12" t="s">
        <v>114</v>
      </c>
      <c r="C71" s="12" t="s">
        <v>115</v>
      </c>
      <c r="D71" s="12" t="s">
        <v>169</v>
      </c>
      <c r="E71" s="12" t="s">
        <v>258</v>
      </c>
      <c r="F71" s="13">
        <v>43600</v>
      </c>
      <c r="G71" s="13">
        <v>23600</v>
      </c>
      <c r="H71" s="13">
        <v>15000</v>
      </c>
      <c r="I71" s="13">
        <v>5000</v>
      </c>
      <c r="J71" s="14" t="s">
        <v>225</v>
      </c>
    </row>
    <row r="72" spans="1:25" s="3" customFormat="1" ht="14.25" customHeight="1">
      <c r="A72" s="47" t="s">
        <v>172</v>
      </c>
      <c r="B72" s="48"/>
      <c r="C72" s="48"/>
      <c r="D72" s="49"/>
      <c r="E72" s="32"/>
      <c r="F72" s="27">
        <f>SUM(F66:F71)</f>
        <v>189710.01</v>
      </c>
      <c r="G72" s="27">
        <f>SUM(G66:G71)</f>
        <v>99620.01000000001</v>
      </c>
      <c r="H72" s="27">
        <f>SUM(H66:H71)</f>
        <v>67567.5</v>
      </c>
      <c r="I72" s="27">
        <f>SUM(I66:I71)</f>
        <v>22522.5</v>
      </c>
      <c r="J72" s="27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</row>
    <row r="73" spans="1:10" s="3" customFormat="1" ht="10.5" customHeight="1">
      <c r="A73"/>
      <c r="B73"/>
      <c r="C73"/>
      <c r="D73"/>
      <c r="E73"/>
      <c r="F73"/>
      <c r="G73"/>
      <c r="H73"/>
      <c r="I73"/>
      <c r="J73"/>
    </row>
    <row r="74" spans="1:10" s="3" customFormat="1" ht="15">
      <c r="A74" s="95" t="s">
        <v>116</v>
      </c>
      <c r="B74" s="96"/>
      <c r="C74" s="96"/>
      <c r="D74" s="96"/>
      <c r="E74" s="96"/>
      <c r="F74" s="96"/>
      <c r="G74" s="96"/>
      <c r="H74" s="96"/>
      <c r="I74" s="96"/>
      <c r="J74" s="39"/>
    </row>
    <row r="75" spans="1:10" s="3" customFormat="1" ht="12.75">
      <c r="A75"/>
      <c r="B75"/>
      <c r="C75"/>
      <c r="D75"/>
      <c r="E75"/>
      <c r="F75"/>
      <c r="G75"/>
      <c r="H75"/>
      <c r="I75"/>
      <c r="J75"/>
    </row>
    <row r="76" spans="1:10" ht="12.75">
      <c r="A76" s="50" t="s">
        <v>0</v>
      </c>
      <c r="B76" s="50" t="s">
        <v>1</v>
      </c>
      <c r="C76" s="63" t="s">
        <v>2</v>
      </c>
      <c r="D76" s="63" t="s">
        <v>119</v>
      </c>
      <c r="E76" s="50" t="s">
        <v>221</v>
      </c>
      <c r="F76" s="63" t="s">
        <v>121</v>
      </c>
      <c r="G76" s="50" t="s">
        <v>171</v>
      </c>
      <c r="H76" s="85" t="s">
        <v>120</v>
      </c>
      <c r="I76" s="86"/>
      <c r="J76" s="68" t="s">
        <v>222</v>
      </c>
    </row>
    <row r="77" spans="1:10" ht="12.75">
      <c r="A77" s="56"/>
      <c r="B77" s="56"/>
      <c r="C77" s="64"/>
      <c r="D77" s="72"/>
      <c r="E77" s="82"/>
      <c r="F77" s="72"/>
      <c r="G77" s="51"/>
      <c r="H77" s="23" t="s">
        <v>3</v>
      </c>
      <c r="I77" s="23" t="s">
        <v>5</v>
      </c>
      <c r="J77" s="69"/>
    </row>
    <row r="78" spans="1:10" ht="12.75">
      <c r="A78" s="57"/>
      <c r="B78" s="57"/>
      <c r="C78" s="65"/>
      <c r="D78" s="73"/>
      <c r="E78" s="83"/>
      <c r="F78" s="73"/>
      <c r="G78" s="52"/>
      <c r="H78" s="23" t="s">
        <v>4</v>
      </c>
      <c r="I78" s="23" t="s">
        <v>4</v>
      </c>
      <c r="J78" s="69"/>
    </row>
    <row r="79" spans="1:10" s="45" customFormat="1" ht="45">
      <c r="A79" s="12">
        <v>1</v>
      </c>
      <c r="B79" s="12" t="s">
        <v>117</v>
      </c>
      <c r="C79" s="12" t="s">
        <v>118</v>
      </c>
      <c r="D79" s="12" t="s">
        <v>170</v>
      </c>
      <c r="E79" s="12" t="s">
        <v>280</v>
      </c>
      <c r="F79" s="13">
        <v>308350</v>
      </c>
      <c r="G79" s="13">
        <v>166300</v>
      </c>
      <c r="H79" s="13">
        <v>106537.5</v>
      </c>
      <c r="I79" s="13">
        <v>35512.5</v>
      </c>
      <c r="J79" s="14" t="s">
        <v>225</v>
      </c>
    </row>
    <row r="80" spans="1:10" ht="14.25">
      <c r="A80" s="103" t="s">
        <v>172</v>
      </c>
      <c r="B80" s="104"/>
      <c r="C80" s="104"/>
      <c r="D80" s="105"/>
      <c r="E80" s="34"/>
      <c r="F80" s="31">
        <f>SUM(F79)</f>
        <v>308350</v>
      </c>
      <c r="G80" s="31">
        <f>SUM(G79)</f>
        <v>166300</v>
      </c>
      <c r="H80" s="31">
        <f>SUM(H79)</f>
        <v>106537.5</v>
      </c>
      <c r="I80" s="42">
        <f>SUM(I79)</f>
        <v>35512.5</v>
      </c>
      <c r="J80" s="42"/>
    </row>
    <row r="81" spans="1:10" ht="15">
      <c r="A81" s="28"/>
      <c r="B81" s="28"/>
      <c r="C81" s="28"/>
      <c r="D81" s="19"/>
      <c r="E81" s="19"/>
      <c r="F81" s="29"/>
      <c r="G81" s="29"/>
      <c r="H81" s="29"/>
      <c r="I81" s="29"/>
      <c r="J81" s="29"/>
    </row>
    <row r="83" spans="2:7" ht="12.75">
      <c r="B83" s="8"/>
      <c r="C83" s="8"/>
      <c r="D83" s="8"/>
      <c r="E83" s="8"/>
      <c r="F83" s="8"/>
      <c r="G83" s="8"/>
    </row>
    <row r="84" spans="2:7" ht="12.75">
      <c r="B84" s="8"/>
      <c r="C84" s="8"/>
      <c r="D84" s="8"/>
      <c r="E84" s="8"/>
      <c r="F84" s="8"/>
      <c r="G84" s="8"/>
    </row>
  </sheetData>
  <sheetProtection/>
  <mergeCells count="95">
    <mergeCell ref="J76:J78"/>
    <mergeCell ref="A80:D80"/>
    <mergeCell ref="D76:D78"/>
    <mergeCell ref="F76:F78"/>
    <mergeCell ref="G76:G78"/>
    <mergeCell ref="A76:A78"/>
    <mergeCell ref="B76:B78"/>
    <mergeCell ref="C76:C78"/>
    <mergeCell ref="H76:I76"/>
    <mergeCell ref="E76:E78"/>
    <mergeCell ref="T59:V59"/>
    <mergeCell ref="W59:Y59"/>
    <mergeCell ref="K59:M59"/>
    <mergeCell ref="N59:P59"/>
    <mergeCell ref="Q59:S59"/>
    <mergeCell ref="W72:Y72"/>
    <mergeCell ref="K72:M72"/>
    <mergeCell ref="N72:P72"/>
    <mergeCell ref="Q72:S72"/>
    <mergeCell ref="T72:V72"/>
    <mergeCell ref="T46:V46"/>
    <mergeCell ref="W46:Y46"/>
    <mergeCell ref="A63:A65"/>
    <mergeCell ref="B63:B65"/>
    <mergeCell ref="C63:C65"/>
    <mergeCell ref="H63:I63"/>
    <mergeCell ref="K46:M46"/>
    <mergeCell ref="N46:P46"/>
    <mergeCell ref="Q46:S46"/>
    <mergeCell ref="H46:I46"/>
    <mergeCell ref="K5:M5"/>
    <mergeCell ref="N5:P5"/>
    <mergeCell ref="Q5:S5"/>
    <mergeCell ref="C46:C48"/>
    <mergeCell ref="C5:C7"/>
    <mergeCell ref="A22:I22"/>
    <mergeCell ref="A45:I45"/>
    <mergeCell ref="A46:A48"/>
    <mergeCell ref="B46:B48"/>
    <mergeCell ref="D5:D7"/>
    <mergeCell ref="T5:V5"/>
    <mergeCell ref="W5:Y5"/>
    <mergeCell ref="A13:A15"/>
    <mergeCell ref="B13:B15"/>
    <mergeCell ref="C13:C15"/>
    <mergeCell ref="H13:I13"/>
    <mergeCell ref="K13:M13"/>
    <mergeCell ref="N13:P13"/>
    <mergeCell ref="Q13:S13"/>
    <mergeCell ref="T13:V13"/>
    <mergeCell ref="A1:I1"/>
    <mergeCell ref="A23:A25"/>
    <mergeCell ref="B23:B25"/>
    <mergeCell ref="C23:C25"/>
    <mergeCell ref="H23:I23"/>
    <mergeCell ref="H5:I5"/>
    <mergeCell ref="A5:A7"/>
    <mergeCell ref="B5:B7"/>
    <mergeCell ref="F5:F7"/>
    <mergeCell ref="D13:D15"/>
    <mergeCell ref="F13:F15"/>
    <mergeCell ref="D23:D25"/>
    <mergeCell ref="F23:F25"/>
    <mergeCell ref="W23:Y23"/>
    <mergeCell ref="W13:Y13"/>
    <mergeCell ref="K23:M23"/>
    <mergeCell ref="N23:P23"/>
    <mergeCell ref="Q23:S23"/>
    <mergeCell ref="T23:V23"/>
    <mergeCell ref="G5:G7"/>
    <mergeCell ref="G13:G15"/>
    <mergeCell ref="G23:G25"/>
    <mergeCell ref="G46:G48"/>
    <mergeCell ref="G63:G65"/>
    <mergeCell ref="A9:D9"/>
    <mergeCell ref="A20:D20"/>
    <mergeCell ref="A43:D43"/>
    <mergeCell ref="A59:D59"/>
    <mergeCell ref="D46:D48"/>
    <mergeCell ref="F46:F48"/>
    <mergeCell ref="A74:I74"/>
    <mergeCell ref="D63:D65"/>
    <mergeCell ref="F63:F65"/>
    <mergeCell ref="A61:I61"/>
    <mergeCell ref="A72:D72"/>
    <mergeCell ref="J63:J65"/>
    <mergeCell ref="E5:E7"/>
    <mergeCell ref="E13:E15"/>
    <mergeCell ref="E23:E25"/>
    <mergeCell ref="E63:E65"/>
    <mergeCell ref="E46:E48"/>
    <mergeCell ref="J5:J7"/>
    <mergeCell ref="J13:J15"/>
    <mergeCell ref="J23:J25"/>
    <mergeCell ref="J46:J48"/>
  </mergeCells>
  <printOptions/>
  <pageMargins left="1.5" right="0.75" top="1" bottom="1" header="0.5" footer="0.5"/>
  <pageSetup horizontalDpi="600" verticalDpi="600" orientation="landscape" scale="67" r:id="rId1"/>
  <rowBreaks count="4" manualBreakCount="4">
    <brk id="21" max="7" man="1"/>
    <brk id="34" max="7" man="1"/>
    <brk id="43" max="7" man="1"/>
    <brk id="57" max="7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5" zoomScaleNormal="75" zoomScalePageLayoutView="0" workbookViewId="0" topLeftCell="A1">
      <selection activeCell="J10" sqref="J10"/>
    </sheetView>
  </sheetViews>
  <sheetFormatPr defaultColWidth="9.140625" defaultRowHeight="12.75"/>
  <cols>
    <col min="1" max="1" width="5.00390625" style="0" customWidth="1"/>
    <col min="2" max="2" width="21.140625" style="0" customWidth="1"/>
    <col min="3" max="3" width="17.140625" style="0" customWidth="1"/>
    <col min="4" max="4" width="20.28125" style="0" customWidth="1"/>
    <col min="5" max="5" width="18.00390625" style="0" customWidth="1"/>
    <col min="6" max="6" width="14.7109375" style="0" customWidth="1"/>
    <col min="7" max="7" width="13.00390625" style="0" customWidth="1"/>
    <col min="8" max="8" width="12.8515625" style="0" customWidth="1"/>
    <col min="9" max="10" width="14.57421875" style="0" customWidth="1"/>
  </cols>
  <sheetData>
    <row r="1" spans="1:9" ht="18">
      <c r="A1" s="100" t="s">
        <v>281</v>
      </c>
      <c r="B1" s="100"/>
      <c r="C1" s="100"/>
      <c r="D1" s="100"/>
      <c r="E1" s="100"/>
      <c r="F1" s="100"/>
      <c r="G1" s="100"/>
      <c r="H1" s="100"/>
      <c r="I1" s="100"/>
    </row>
    <row r="4" ht="15.75">
      <c r="B4" s="9" t="s">
        <v>179</v>
      </c>
    </row>
    <row r="6" spans="1:10" ht="12.75">
      <c r="A6" s="50" t="s">
        <v>0</v>
      </c>
      <c r="B6" s="50" t="s">
        <v>1</v>
      </c>
      <c r="C6" s="63" t="s">
        <v>2</v>
      </c>
      <c r="D6" s="63" t="s">
        <v>119</v>
      </c>
      <c r="E6" s="50" t="s">
        <v>221</v>
      </c>
      <c r="F6" s="63" t="s">
        <v>121</v>
      </c>
      <c r="G6" s="50" t="s">
        <v>171</v>
      </c>
      <c r="H6" s="85" t="s">
        <v>120</v>
      </c>
      <c r="I6" s="86"/>
      <c r="J6" s="50" t="s">
        <v>222</v>
      </c>
    </row>
    <row r="7" spans="1:10" ht="12.75">
      <c r="A7" s="56"/>
      <c r="B7" s="56"/>
      <c r="C7" s="64"/>
      <c r="D7" s="72"/>
      <c r="E7" s="82"/>
      <c r="F7" s="72"/>
      <c r="G7" s="51"/>
      <c r="H7" s="23" t="s">
        <v>3</v>
      </c>
      <c r="I7" s="23" t="s">
        <v>5</v>
      </c>
      <c r="J7" s="51"/>
    </row>
    <row r="8" spans="1:10" ht="12.75">
      <c r="A8" s="57"/>
      <c r="B8" s="57"/>
      <c r="C8" s="65"/>
      <c r="D8" s="73"/>
      <c r="E8" s="83"/>
      <c r="F8" s="73"/>
      <c r="G8" s="52"/>
      <c r="H8" s="23" t="s">
        <v>4</v>
      </c>
      <c r="I8" s="23" t="s">
        <v>4</v>
      </c>
      <c r="J8" s="52"/>
    </row>
    <row r="9" spans="1:10" ht="66.75" customHeight="1">
      <c r="A9" s="22">
        <v>1</v>
      </c>
      <c r="B9" s="21" t="s">
        <v>174</v>
      </c>
      <c r="C9" s="21" t="s">
        <v>175</v>
      </c>
      <c r="D9" s="21" t="s">
        <v>176</v>
      </c>
      <c r="E9" s="21" t="s">
        <v>276</v>
      </c>
      <c r="F9" s="17">
        <v>7915889.35</v>
      </c>
      <c r="G9" s="17">
        <v>1249222.68</v>
      </c>
      <c r="H9" s="16">
        <v>5000000</v>
      </c>
      <c r="I9" s="16">
        <v>1666666.67</v>
      </c>
      <c r="J9" s="13" t="s">
        <v>223</v>
      </c>
    </row>
    <row r="10" spans="1:10" ht="46.5" customHeight="1">
      <c r="A10" s="20">
        <v>2</v>
      </c>
      <c r="B10" s="21" t="s">
        <v>181</v>
      </c>
      <c r="C10" s="12" t="s">
        <v>177</v>
      </c>
      <c r="D10" s="12" t="s">
        <v>178</v>
      </c>
      <c r="E10" s="12" t="s">
        <v>268</v>
      </c>
      <c r="F10" s="13">
        <v>4445749</v>
      </c>
      <c r="G10" s="13">
        <v>711319.84</v>
      </c>
      <c r="H10" s="14">
        <v>2800821.87</v>
      </c>
      <c r="I10" s="14">
        <v>933607.29</v>
      </c>
      <c r="J10" s="13" t="s">
        <v>223</v>
      </c>
    </row>
    <row r="11" spans="1:10" ht="14.25">
      <c r="A11" s="47" t="s">
        <v>172</v>
      </c>
      <c r="B11" s="48"/>
      <c r="C11" s="48"/>
      <c r="D11" s="49"/>
      <c r="E11" s="32"/>
      <c r="F11" s="27">
        <f>SUM(F9:F10)</f>
        <v>12361638.35</v>
      </c>
      <c r="G11" s="27">
        <f>SUM(G9:G10)</f>
        <v>1960542.52</v>
      </c>
      <c r="H11" s="27">
        <f>SUM(H9:H10)</f>
        <v>7800821.87</v>
      </c>
      <c r="I11" s="27">
        <f>SUM(I9:I10)</f>
        <v>2600273.96</v>
      </c>
      <c r="J11" s="27"/>
    </row>
    <row r="14" spans="1:10" ht="15">
      <c r="A14" s="102" t="s">
        <v>180</v>
      </c>
      <c r="B14" s="96"/>
      <c r="C14" s="96"/>
      <c r="D14" s="96"/>
      <c r="E14" s="96"/>
      <c r="F14" s="96"/>
      <c r="G14" s="96"/>
      <c r="H14" s="96"/>
      <c r="I14" s="96"/>
      <c r="J14" s="39"/>
    </row>
    <row r="15" spans="1:10" ht="12.75">
      <c r="A15" s="5"/>
      <c r="B15" s="5"/>
      <c r="C15" s="5"/>
      <c r="D15" s="5"/>
      <c r="E15" s="5"/>
      <c r="F15" s="5"/>
      <c r="G15" s="5"/>
      <c r="H15" s="1"/>
      <c r="I15" s="1"/>
      <c r="J15" s="1"/>
    </row>
    <row r="16" spans="1:10" ht="12.75">
      <c r="A16" s="50" t="s">
        <v>0</v>
      </c>
      <c r="B16" s="50" t="s">
        <v>1</v>
      </c>
      <c r="C16" s="63" t="s">
        <v>2</v>
      </c>
      <c r="D16" s="63" t="s">
        <v>119</v>
      </c>
      <c r="E16" s="50" t="s">
        <v>221</v>
      </c>
      <c r="F16" s="63" t="s">
        <v>121</v>
      </c>
      <c r="G16" s="50" t="s">
        <v>171</v>
      </c>
      <c r="H16" s="85" t="s">
        <v>120</v>
      </c>
      <c r="I16" s="86"/>
      <c r="J16" s="50" t="s">
        <v>222</v>
      </c>
    </row>
    <row r="17" spans="1:10" ht="12.75">
      <c r="A17" s="56"/>
      <c r="B17" s="56"/>
      <c r="C17" s="64"/>
      <c r="D17" s="72"/>
      <c r="E17" s="82"/>
      <c r="F17" s="72"/>
      <c r="G17" s="51"/>
      <c r="H17" s="23" t="s">
        <v>3</v>
      </c>
      <c r="I17" s="23" t="s">
        <v>5</v>
      </c>
      <c r="J17" s="51"/>
    </row>
    <row r="18" spans="1:10" ht="12.75">
      <c r="A18" s="57"/>
      <c r="B18" s="57"/>
      <c r="C18" s="65"/>
      <c r="D18" s="73"/>
      <c r="E18" s="83"/>
      <c r="F18" s="73"/>
      <c r="G18" s="52"/>
      <c r="H18" s="23" t="s">
        <v>4</v>
      </c>
      <c r="I18" s="23" t="s">
        <v>4</v>
      </c>
      <c r="J18" s="52"/>
    </row>
    <row r="19" spans="1:10" ht="75">
      <c r="A19" s="12">
        <v>1</v>
      </c>
      <c r="B19" s="12" t="s">
        <v>182</v>
      </c>
      <c r="C19" s="12" t="s">
        <v>183</v>
      </c>
      <c r="D19" s="41" t="s">
        <v>184</v>
      </c>
      <c r="E19" s="12" t="s">
        <v>245</v>
      </c>
      <c r="F19" s="13">
        <v>412965.49</v>
      </c>
      <c r="G19" s="13">
        <v>45426.64</v>
      </c>
      <c r="H19" s="13">
        <v>275654.14</v>
      </c>
      <c r="I19" s="13">
        <v>91884.71</v>
      </c>
      <c r="J19" s="13" t="s">
        <v>225</v>
      </c>
    </row>
    <row r="20" spans="1:10" ht="60">
      <c r="A20" s="12">
        <v>2</v>
      </c>
      <c r="B20" s="12" t="s">
        <v>185</v>
      </c>
      <c r="C20" s="12" t="s">
        <v>67</v>
      </c>
      <c r="D20" s="41" t="s">
        <v>186</v>
      </c>
      <c r="E20" s="12" t="s">
        <v>246</v>
      </c>
      <c r="F20" s="13">
        <v>916138.43</v>
      </c>
      <c r="G20" s="13">
        <v>91943.84</v>
      </c>
      <c r="H20" s="13">
        <v>618145.94</v>
      </c>
      <c r="I20" s="13">
        <v>206048.65</v>
      </c>
      <c r="J20" s="13" t="s">
        <v>225</v>
      </c>
    </row>
    <row r="21" spans="1:10" s="45" customFormat="1" ht="105">
      <c r="A21" s="12">
        <v>3</v>
      </c>
      <c r="B21" s="12" t="s">
        <v>189</v>
      </c>
      <c r="C21" s="12" t="s">
        <v>187</v>
      </c>
      <c r="D21" s="19" t="s">
        <v>188</v>
      </c>
      <c r="E21" s="12" t="s">
        <v>247</v>
      </c>
      <c r="F21" s="13">
        <v>685929.28</v>
      </c>
      <c r="G21" s="13">
        <v>103301</v>
      </c>
      <c r="H21" s="14">
        <v>697274.25</v>
      </c>
      <c r="I21" s="14">
        <v>232424.75</v>
      </c>
      <c r="J21" s="13" t="s">
        <v>225</v>
      </c>
    </row>
    <row r="22" spans="1:10" s="45" customFormat="1" ht="105">
      <c r="A22" s="12">
        <v>4</v>
      </c>
      <c r="B22" s="12" t="s">
        <v>190</v>
      </c>
      <c r="C22" s="12" t="s">
        <v>191</v>
      </c>
      <c r="D22" s="41" t="s">
        <v>192</v>
      </c>
      <c r="E22" s="12" t="s">
        <v>248</v>
      </c>
      <c r="F22" s="13">
        <v>1049543</v>
      </c>
      <c r="G22" s="13">
        <v>117180.25</v>
      </c>
      <c r="H22" s="13">
        <v>699272.06</v>
      </c>
      <c r="I22" s="13">
        <v>233090.69</v>
      </c>
      <c r="J22" s="13" t="s">
        <v>225</v>
      </c>
    </row>
    <row r="23" spans="1:10" ht="75" customHeight="1">
      <c r="A23" s="12">
        <v>5</v>
      </c>
      <c r="B23" s="12" t="s">
        <v>193</v>
      </c>
      <c r="C23" s="12" t="s">
        <v>194</v>
      </c>
      <c r="D23" s="41" t="s">
        <v>195</v>
      </c>
      <c r="E23" s="12" t="s">
        <v>248</v>
      </c>
      <c r="F23" s="13">
        <v>787850</v>
      </c>
      <c r="G23" s="13">
        <v>86663.5</v>
      </c>
      <c r="H23" s="13">
        <v>525889.88</v>
      </c>
      <c r="I23" s="13">
        <v>175296.62</v>
      </c>
      <c r="J23" s="13" t="s">
        <v>225</v>
      </c>
    </row>
    <row r="24" spans="1:10" s="45" customFormat="1" ht="90">
      <c r="A24" s="12">
        <v>6</v>
      </c>
      <c r="B24" s="12" t="s">
        <v>196</v>
      </c>
      <c r="C24" s="12" t="s">
        <v>197</v>
      </c>
      <c r="D24" s="41" t="s">
        <v>198</v>
      </c>
      <c r="E24" s="12" t="s">
        <v>231</v>
      </c>
      <c r="F24" s="13">
        <v>401566.95</v>
      </c>
      <c r="G24" s="13">
        <v>40156.95</v>
      </c>
      <c r="H24" s="13">
        <v>271057.5</v>
      </c>
      <c r="I24" s="13">
        <v>90352.5</v>
      </c>
      <c r="J24" s="14" t="s">
        <v>225</v>
      </c>
    </row>
    <row r="25" spans="1:10" s="45" customFormat="1" ht="75">
      <c r="A25" s="12">
        <v>7</v>
      </c>
      <c r="B25" s="12" t="s">
        <v>199</v>
      </c>
      <c r="C25" s="12" t="s">
        <v>200</v>
      </c>
      <c r="D25" s="19" t="s">
        <v>201</v>
      </c>
      <c r="E25" s="12" t="s">
        <v>232</v>
      </c>
      <c r="F25" s="13">
        <v>969275.59</v>
      </c>
      <c r="G25" s="13">
        <v>106620.31</v>
      </c>
      <c r="H25" s="13">
        <v>646991.46</v>
      </c>
      <c r="I25" s="13">
        <v>215663.82</v>
      </c>
      <c r="J25" s="14" t="s">
        <v>225</v>
      </c>
    </row>
    <row r="26" spans="1:10" s="45" customFormat="1" ht="60">
      <c r="A26" s="12">
        <v>8</v>
      </c>
      <c r="B26" s="12" t="s">
        <v>202</v>
      </c>
      <c r="C26" s="12" t="s">
        <v>90</v>
      </c>
      <c r="D26" s="41" t="s">
        <v>203</v>
      </c>
      <c r="E26" s="12" t="s">
        <v>249</v>
      </c>
      <c r="F26" s="13">
        <v>953223</v>
      </c>
      <c r="G26" s="13">
        <v>100005.07</v>
      </c>
      <c r="H26" s="13">
        <v>639913.45</v>
      </c>
      <c r="I26" s="13">
        <v>213304.48</v>
      </c>
      <c r="J26" s="14" t="s">
        <v>225</v>
      </c>
    </row>
    <row r="27" spans="1:10" ht="75">
      <c r="A27" s="12">
        <v>9</v>
      </c>
      <c r="B27" s="12" t="s">
        <v>204</v>
      </c>
      <c r="C27" s="12" t="s">
        <v>205</v>
      </c>
      <c r="D27" s="19" t="s">
        <v>206</v>
      </c>
      <c r="E27" s="12" t="s">
        <v>232</v>
      </c>
      <c r="F27" s="13">
        <v>900186</v>
      </c>
      <c r="G27" s="13">
        <v>100000</v>
      </c>
      <c r="H27" s="13">
        <v>600139.5</v>
      </c>
      <c r="I27" s="13">
        <v>200046.5</v>
      </c>
      <c r="J27" s="14" t="s">
        <v>225</v>
      </c>
    </row>
    <row r="28" spans="1:10" s="45" customFormat="1" ht="60">
      <c r="A28" s="12">
        <v>10</v>
      </c>
      <c r="B28" s="12" t="s">
        <v>207</v>
      </c>
      <c r="C28" s="12" t="s">
        <v>54</v>
      </c>
      <c r="D28" s="41" t="s">
        <v>208</v>
      </c>
      <c r="E28" s="12" t="s">
        <v>275</v>
      </c>
      <c r="F28" s="13">
        <v>1033000</v>
      </c>
      <c r="G28" s="13">
        <v>103301</v>
      </c>
      <c r="H28" s="14">
        <v>697274.25</v>
      </c>
      <c r="I28" s="14">
        <v>232424.75</v>
      </c>
      <c r="J28" s="14" t="s">
        <v>225</v>
      </c>
    </row>
    <row r="29" spans="1:10" ht="90.75" customHeight="1">
      <c r="A29" s="12">
        <v>11</v>
      </c>
      <c r="B29" s="12" t="s">
        <v>209</v>
      </c>
      <c r="C29" s="12" t="s">
        <v>61</v>
      </c>
      <c r="D29" s="41" t="s">
        <v>210</v>
      </c>
      <c r="E29" s="12" t="s">
        <v>250</v>
      </c>
      <c r="F29" s="13">
        <v>378378</v>
      </c>
      <c r="G29" s="13">
        <v>63642.7</v>
      </c>
      <c r="H29" s="13">
        <v>236051.48</v>
      </c>
      <c r="I29" s="13">
        <v>78683.82</v>
      </c>
      <c r="J29" s="14" t="s">
        <v>225</v>
      </c>
    </row>
    <row r="30" spans="1:10" ht="64.5" customHeight="1">
      <c r="A30" s="12">
        <v>12</v>
      </c>
      <c r="B30" s="12" t="s">
        <v>211</v>
      </c>
      <c r="C30" s="12" t="s">
        <v>212</v>
      </c>
      <c r="D30" s="41" t="s">
        <v>213</v>
      </c>
      <c r="E30" s="12" t="s">
        <v>251</v>
      </c>
      <c r="F30" s="13">
        <v>648300</v>
      </c>
      <c r="G30" s="13">
        <v>65150</v>
      </c>
      <c r="H30" s="13">
        <v>437362.5</v>
      </c>
      <c r="I30" s="13">
        <v>145787.5</v>
      </c>
      <c r="J30" s="14" t="s">
        <v>225</v>
      </c>
    </row>
    <row r="31" spans="1:10" ht="63" customHeight="1">
      <c r="A31" s="12">
        <v>13</v>
      </c>
      <c r="B31" s="12" t="s">
        <v>214</v>
      </c>
      <c r="C31" s="12" t="s">
        <v>215</v>
      </c>
      <c r="D31" s="41" t="s">
        <v>216</v>
      </c>
      <c r="E31" s="12" t="s">
        <v>252</v>
      </c>
      <c r="F31" s="13">
        <v>648300</v>
      </c>
      <c r="G31" s="13">
        <v>65150</v>
      </c>
      <c r="H31" s="13">
        <v>437362.5</v>
      </c>
      <c r="I31" s="13">
        <v>145787.5</v>
      </c>
      <c r="J31" s="14" t="s">
        <v>225</v>
      </c>
    </row>
    <row r="32" spans="1:10" ht="61.5" customHeight="1">
      <c r="A32" s="12">
        <v>14</v>
      </c>
      <c r="B32" s="12" t="s">
        <v>217</v>
      </c>
      <c r="C32" s="12" t="s">
        <v>59</v>
      </c>
      <c r="D32" s="41" t="s">
        <v>218</v>
      </c>
      <c r="E32" s="12" t="s">
        <v>252</v>
      </c>
      <c r="F32" s="13">
        <v>411000</v>
      </c>
      <c r="G32" s="13">
        <v>46200</v>
      </c>
      <c r="H32" s="13">
        <v>273600</v>
      </c>
      <c r="I32" s="13">
        <v>91200</v>
      </c>
      <c r="J32" s="14" t="s">
        <v>225</v>
      </c>
    </row>
    <row r="33" spans="1:10" ht="14.25">
      <c r="A33" s="106" t="s">
        <v>172</v>
      </c>
      <c r="B33" s="106"/>
      <c r="C33" s="106"/>
      <c r="D33" s="106"/>
      <c r="E33" s="35"/>
      <c r="F33" s="27">
        <f>SUM(F19:F32)</f>
        <v>10195655.74</v>
      </c>
      <c r="G33" s="27">
        <f>SUM(G19:G32)</f>
        <v>1134741.26</v>
      </c>
      <c r="H33" s="27">
        <f>SUM(H19:H32)</f>
        <v>7055988.91</v>
      </c>
      <c r="I33" s="27">
        <f>SUM(I19:I32)</f>
        <v>2351996.29</v>
      </c>
      <c r="J33" s="27"/>
    </row>
  </sheetData>
  <sheetProtection/>
  <mergeCells count="22">
    <mergeCell ref="A11:D11"/>
    <mergeCell ref="A6:A8"/>
    <mergeCell ref="B6:B8"/>
    <mergeCell ref="C6:C8"/>
    <mergeCell ref="D6:D8"/>
    <mergeCell ref="F6:F8"/>
    <mergeCell ref="J16:J18"/>
    <mergeCell ref="G16:G18"/>
    <mergeCell ref="H16:I16"/>
    <mergeCell ref="E16:E18"/>
    <mergeCell ref="E6:E8"/>
    <mergeCell ref="J6:J8"/>
    <mergeCell ref="A1:I1"/>
    <mergeCell ref="A33:D33"/>
    <mergeCell ref="A14:I14"/>
    <mergeCell ref="A16:A18"/>
    <mergeCell ref="B16:B18"/>
    <mergeCell ref="C16:C18"/>
    <mergeCell ref="D16:D18"/>
    <mergeCell ref="F16:F18"/>
    <mergeCell ref="G6:G8"/>
    <mergeCell ref="H6:I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Flori</cp:lastModifiedBy>
  <cp:lastPrinted>2008-05-06T09:23:34Z</cp:lastPrinted>
  <dcterms:created xsi:type="dcterms:W3CDTF">2008-01-08T08:31:15Z</dcterms:created>
  <dcterms:modified xsi:type="dcterms:W3CDTF">2011-09-05T10:49:23Z</dcterms:modified>
  <cp:category/>
  <cp:version/>
  <cp:contentType/>
  <cp:contentStatus/>
</cp:coreProperties>
</file>